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8_{B65ABD93-41FD-4827-AF97-D9E76E4D9C21}" xr6:coauthVersionLast="46" xr6:coauthVersionMax="46" xr10:uidLastSave="{00000000-0000-0000-0000-000000000000}"/>
  <bookViews>
    <workbookView xWindow="-120" yWindow="-120" windowWidth="20730" windowHeight="1116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 l="1"/>
  <c r="K81" i="1"/>
  <c r="L59" i="1"/>
  <c r="L96" i="1"/>
  <c r="P114" i="1" l="1"/>
  <c r="L114" i="1"/>
  <c r="K114" i="1"/>
  <c r="P108" i="1"/>
  <c r="L108" i="1"/>
  <c r="K108" i="1"/>
  <c r="P96" i="1"/>
  <c r="P59" i="1"/>
  <c r="K36" i="1"/>
  <c r="L115" i="1" l="1"/>
  <c r="P116" i="1"/>
  <c r="K96" i="1"/>
  <c r="K115" i="1" l="1"/>
</calcChain>
</file>

<file path=xl/sharedStrings.xml><?xml version="1.0" encoding="utf-8"?>
<sst xmlns="http://schemas.openxmlformats.org/spreadsheetml/2006/main" count="225" uniqueCount="200">
  <si>
    <t>LÍNEA
ESTRATÉGICA</t>
  </si>
  <si>
    <t>OBJETIVO
ESTRATÉGICOS</t>
  </si>
  <si>
    <t>RESULTADO DEL
ANÁLISIS DOFA
ESTRATEGIAS FA-FO-DA-DO</t>
  </si>
  <si>
    <t xml:space="preserve">META
RESULTADOS </t>
  </si>
  <si>
    <t>N° DE META</t>
  </si>
  <si>
    <t>META DE
PRODUCTO</t>
  </si>
  <si>
    <t>META DE
GESTIÓN</t>
  </si>
  <si>
    <t>ACTIVIDADES</t>
  </si>
  <si>
    <t>RECURSOS
ASIGNADOS</t>
  </si>
  <si>
    <t>PESO
META</t>
  </si>
  <si>
    <t>RESPONSABLES DEL PROCESO</t>
  </si>
  <si>
    <t>OBSERVACIONES</t>
  </si>
  <si>
    <t xml:space="preserve">30 Informes de acciones de control fiscal en cada vigencia. </t>
  </si>
  <si>
    <t>Cumplir eficientemente con el proceso auditor micro previsto en el Plan de Vigilancia Fiscal Territorial (PVFT)</t>
  </si>
  <si>
    <t>Comunicación y publicación del resultado de los informes finales de acciones de control fiscal.</t>
  </si>
  <si>
    <t>Número acumulado de sujetos auditados  /  Número total de sujetos de vigilancia y control.</t>
  </si>
  <si>
    <t>DIRECCIÓN TÉCNICA CONTROL FISCAL</t>
  </si>
  <si>
    <t>Número acumulado de puntos auditados  /  Número total de puntos de vigilancia y control.</t>
  </si>
  <si>
    <t>Número acumulado de contratos auditados  / Número total de contratos suscritos por los sujetos y puntos de vigilancia y control (con recursos propios y los aportados por el ente territorial)</t>
  </si>
  <si>
    <t xml:space="preserve">Valor acumulado de los contratos auditados  / Valor total de los contratos suscritos por los sujetos y puntos de vigilancia y control (con recursos propios y los aportados por el ente territorial)
</t>
  </si>
  <si>
    <r>
      <t xml:space="preserve">Número total de hallazgos fiscales, disciplinarios y penales del período / Total de auditorías realizadas.  </t>
    </r>
    <r>
      <rPr>
        <b/>
        <sz val="9"/>
        <color theme="3" tint="0.39997558519241921"/>
        <rFont val="Arial"/>
        <family val="2"/>
      </rPr>
      <t>NUEVO</t>
    </r>
  </si>
  <si>
    <t>Realizar auditorías especiales a los asuntos o temas de potencial importancia (API) previa coordinación del Contralor, Dirección Técnica y Planeación.</t>
  </si>
  <si>
    <t>Tramitar e incorporar en el proceso auditor las denuncias ciudadanas que le sean asignadas.</t>
  </si>
  <si>
    <t>Emitir pronunciamiento sobre el fenecimiento o no fenecimiento de la cuenta de los sujetos fiscalizados.</t>
  </si>
  <si>
    <r>
      <t xml:space="preserve">Número de fenecimientos del período / Total de auditorías programadas en el PVCFT. </t>
    </r>
    <r>
      <rPr>
        <b/>
        <sz val="9"/>
        <color theme="3" tint="0.39997558519241921"/>
        <rFont val="Arial"/>
        <family val="2"/>
      </rPr>
      <t>NUEVO</t>
    </r>
  </si>
  <si>
    <t>Determinar y cuantificar los beneficios del control fiscal</t>
  </si>
  <si>
    <t>Valor de los beneficios cuantificables del control fiscal / Valor de la apropiación definitiva de la Contraloría Territorial para la vigencia</t>
  </si>
  <si>
    <t>Auditar el 100% del presupuesto de recursos propios del sujeto auditado, de acuerdo con la muestra seleccionada.</t>
  </si>
  <si>
    <t>Valor del presupuesto público auditado del componente ambiental   /  Valor total del presupuesto público a  vigilar del componente ambiental.</t>
  </si>
  <si>
    <t>Número acumulado de auditorías ejecutadas con informe final comunicado  /  Número total de auditorías programadas en el Plan o Programa de Auditorías con vencimiento a la fecha de corte del periodo rendido</t>
  </si>
  <si>
    <t>Articular los modelos de gestión de riesgos de las entidades sujetas de control, como elemento integrador del proceso auditor.</t>
  </si>
  <si>
    <t>Cumplir con la revisión de las cuentas rendidas por los sujetos de control</t>
  </si>
  <si>
    <t>Riesgos y controles de las entidades sujetas de control actualizados.</t>
  </si>
  <si>
    <t>Número acumulado de cuentas rendidas durante la vigencia debidamente revisadas con pronunciamiento  /  Número total de cuentas rendidas durante la vigencia</t>
  </si>
  <si>
    <t>4 informes consolidados de los hallazgos en las vigencias 2020 y 2021</t>
  </si>
  <si>
    <t>Cumplir eficientemente con el informe macro fiscal, previsto en el Plan de Vigilancia Fiscal Territorial (PVFT)</t>
  </si>
  <si>
    <t>Consolidar la información de resultado de hallazgos fiscales para la  publicación en página web de la entidad</t>
  </si>
  <si>
    <t>Elaborar, analizar y presentar el informe de ejecución de las reservas y vigencias futuras de la respectiva anualidad.</t>
  </si>
  <si>
    <t>Informe Consolidado de la Cuenta General del Presupuesto y del Tesoro elaborado y comunicado (Num 15 Art 268 de la CN)</t>
  </si>
  <si>
    <t>Elaborar, analizar y presentar el informe de ejecución del presupuesto público general territorial de la respectiva vigencia.</t>
  </si>
  <si>
    <t>Elaborar, analizar y presentar el informe financiero de la respectiva vigencia.</t>
  </si>
  <si>
    <t>Informe Consolidado sobre el estado de las Finanzas Públicas elaborado y comunicado (Num 11 Art 268 de la CN)</t>
  </si>
  <si>
    <t>Elaborar, analizar y presentar el registro del estado de la Deuda Pública de la respectiva vigencia</t>
  </si>
  <si>
    <t>Registro de la Deuda Pública del Estado  (Num 3 Art 268 de la CN)</t>
  </si>
  <si>
    <t xml:space="preserve"> Guia metodologica de control ambiental implementada en:  6 municipios con un control fiscal ambiental aplicado vigencia 2020 
5 municipios con un control fiscal ambiental aplicado vigencia 2021</t>
  </si>
  <si>
    <t>Compromiso con la sostenibilidad ambiental</t>
  </si>
  <si>
    <t>Análisis de los temas a incluir en el instructivo metodológico y la realización de las auditorias en el control fiscal ambiental</t>
  </si>
  <si>
    <t>Aplicar el procedimiento de control fiscal ambiental a los municipios y el departamento, de acuerdo con la programación prevista en las vigencias 2020 y 2021</t>
  </si>
  <si>
    <r>
      <t xml:space="preserve">Total recursos financieros auditados en el componente ambiental / Total de recursos financieros programados en el componente ambiental.  </t>
    </r>
    <r>
      <rPr>
        <b/>
        <sz val="9"/>
        <color theme="3" tint="0.39997558519241921"/>
        <rFont val="Arial"/>
        <family val="2"/>
      </rPr>
      <t>NUEVO</t>
    </r>
  </si>
  <si>
    <t>Número acumulado de sujetos y puntos auditados que manejan recursos del componente ambiental /  Número total de sujetos y puntos  de vigilancia y control que manejan recursos del componente ambiental</t>
  </si>
  <si>
    <t>Elaborar el informe macro ambiental de la respectiva vigencia</t>
  </si>
  <si>
    <t>Informe anual sobre el estado de los recursos naturales y del ambiente elaborado y comunicado (Num 7 Art 268 de la CN)</t>
  </si>
  <si>
    <t>2 capacitaciones programadas en control fiscal ambiental a los diferentes grupos de interes como veedurias ciudadanas, comunidades organizadas en los municipios del Quindio para las vigencias 2020 y 2021</t>
  </si>
  <si>
    <t>PROCESO DE RESPONSABILIDAD FISCAL Y JURISDICCIÓN COACTIVA</t>
  </si>
  <si>
    <t>Promedio de tiempo entre el recibo del hallazgo en Resp.Fiscal y la apertura de indagación preliminar o proceso de responsabilidad fiscal</t>
  </si>
  <si>
    <t>Número acumulado de indagaciones preliminares que se decidieron dentro del término legal   / Número total de indagaciones preliminares tramitadas con vencimiento dentro de la vigencia</t>
  </si>
  <si>
    <t xml:space="preserve">Proceso de responsabilidad fiscal </t>
  </si>
  <si>
    <t>Proceso administrativo sancionatorio fiscal</t>
  </si>
  <si>
    <t>Jurisdicción coactiva</t>
  </si>
  <si>
    <t>Número acumulado de procesos de cobro coacti- vo con medidas cautelares ejecutadas  /  Número total de procesos de cobro coactivo con medidas cautelares decretadas.</t>
  </si>
  <si>
    <t>sistema de gestión documental proyectado e implementado</t>
  </si>
  <si>
    <t>Desarrollo del Sistema de Gestión de Calidad de la CGQ  basado en MIPG</t>
  </si>
  <si>
    <t>Proceso de contratación del sistema de gestión documental.</t>
  </si>
  <si>
    <t>Contratación de apoyo para la optimización del Sistema de Gestión Documental</t>
  </si>
  <si>
    <t>N/A</t>
  </si>
  <si>
    <t>DIRECCIÓN ADMINISTRATIVA Y FINANCIERA</t>
  </si>
  <si>
    <t xml:space="preserve">Capacitación, optimización y/o modernización del Sistema de Gestión Documental </t>
  </si>
  <si>
    <t>Actualizar el Mapa Institucional de Riesgos y de Corrupción</t>
  </si>
  <si>
    <t>PLANEACIÓN</t>
  </si>
  <si>
    <t>Auditoría externa para validar los requisitos aplicables bajo la norma ISO 9001: 2015 en aras de lograr la Certificación.</t>
  </si>
  <si>
    <t>ESTA ACTIVIDAD ESTÁ PROGRAMADA PARA SER CUMPLIDA EN LA VIGENCIA 2021</t>
  </si>
  <si>
    <t>Sistematizar y/o digitalizar la historia laboral de los funcionarios</t>
  </si>
  <si>
    <t>Un plan Anual de Bienestar Laboral para la vigencias 2020 y 2021</t>
  </si>
  <si>
    <t>Plan Estratégico de Talento Humano de la CGQ</t>
  </si>
  <si>
    <t>El Plan Anual de Bienestar Laboral,  comprenderá todos los lineamientos legales como los presupuestales con que cuenta la entidad</t>
  </si>
  <si>
    <t>Cumplimiento del Plan de Bienestar Social</t>
  </si>
  <si>
    <t>Cumplimiento del Plan Anual de Vacantes</t>
  </si>
  <si>
    <t xml:space="preserve">Cumplimiento del Plan de Previsión de Recursos Humanos </t>
  </si>
  <si>
    <t>Cumplimiento del Plan de Inducción y Reinducción</t>
  </si>
  <si>
    <t>Cumplimiento del Plan de Incentivos Institucionales</t>
  </si>
  <si>
    <t>Cumplimiento del Programa de Seguridad y Salud en el Trabajo</t>
  </si>
  <si>
    <t>Cumplimiento del Plan de Capacitación</t>
  </si>
  <si>
    <t>Planear y presentar el plan anual de adquisiciones en cada vigencia</t>
  </si>
  <si>
    <t>Dar cumplimiento al Plan de Compras</t>
  </si>
  <si>
    <t xml:space="preserve">
Registro de planeación de adquisición de bienes y servicios y sus modificaciones en cada vigencia</t>
  </si>
  <si>
    <t>Cumplimiento del Plan  de Tecnologías de la Información y las Comunicacioones - PETI.</t>
  </si>
  <si>
    <t>Nivel de avance en el cargue de documentos de la etapa precontractual de los contratos rendidos en el SIA Observa durante la vigencia</t>
  </si>
  <si>
    <t>Velar por el óptimo estado de funcionamiento de la sede locativa (inmueble).</t>
  </si>
  <si>
    <t>Garantizar el optimo estado y funcionamiento de los bienes muebles y vehículo de la entidad.</t>
  </si>
  <si>
    <t>Celebrar los contratos de bienes y servicios que requiera la entidad, previo análisis del presupuesto según necesidades.</t>
  </si>
  <si>
    <t>Implementación de la sala de oralidad</t>
  </si>
  <si>
    <t>Dar cumplimiento al Plan de la Seguridad y Privacidad de la Información.</t>
  </si>
  <si>
    <t>Adecuado funcionamiento de la página web y óptima publicación de la información pública generada.</t>
  </si>
  <si>
    <t>Verificar el cumplimiento de la programación anual de los recursos financieros de la CGQ</t>
  </si>
  <si>
    <t>Administrar, ejecutar y proteger eficientemente los recursos financieros de la entidad</t>
  </si>
  <si>
    <t xml:space="preserve"> Consolidación de los seguimientos a los recursos mensuales</t>
  </si>
  <si>
    <t>Dar cumplimiento al proceso contable</t>
  </si>
  <si>
    <t>Número acumulado de publicaciones mensuales de los Informes financieros y contables en la página web  /  Número total de publicaciones mensuales a realizar durante la vigencia sobre los Informes financieros y contables</t>
  </si>
  <si>
    <t>Valor del recaudo total acumulado   /  Valor presupuestado de recaudo  para la vigencia rendida</t>
  </si>
  <si>
    <t>Valor del recaudo total acumulado  /  Valor acumulado de compromisos presupuestales</t>
  </si>
  <si>
    <r>
      <rPr>
        <sz val="10"/>
        <rFont val="Arial"/>
        <family val="2"/>
      </rPr>
      <t>Valor acumulado de compromisos presupuestales
/  Apropiación definitiva para la vigencia</t>
    </r>
  </si>
  <si>
    <t>Valor acumulado de obligaciones presupuestales
/  Valor acumulado de compromisos presupuestales</t>
  </si>
  <si>
    <t>Valor acumulado de pagos  /  Valor acumulado de obligaciones presupuestales</t>
  </si>
  <si>
    <t>Valor acumulado de pagos  /  Valor del recaudo total acumulado</t>
  </si>
  <si>
    <t>Fomentar que El Comité Asesor de Control Interno Departamental programe reuniones en cada vigencia conforme lo indica el Decreto 1499 de 2017</t>
  </si>
  <si>
    <t xml:space="preserve">Determinar las diferentes instancias y posibilidades en la generación de instrumentos que faciliten un control interno más viables a las organizaciones y debidamente articulado con el control fiscal </t>
  </si>
  <si>
    <t>Participar activamente en el comité de auditoria con instrumentos que faciliten la actividad de control fiscal en el comité de auditoria departamental</t>
  </si>
  <si>
    <t>Participar en las reuniones del Comité Departamental de Control Interno</t>
  </si>
  <si>
    <t>OFICINA CONTROL INTERNO</t>
  </si>
  <si>
    <t>TOTAL PESO NETO</t>
  </si>
  <si>
    <t>2 audiencias de trabajo con las comunidades presentándoles las metas contempladas en los planes de Desarrollo Departamental y Municipal durante las vigencias 2020 y 2021</t>
  </si>
  <si>
    <t>Hacer rendición pública de cuentas a la ciudadanía sobre el nivel de cumplimiento de la gestión y los resultados obtenidos en la vigencia</t>
  </si>
  <si>
    <t>Recepción de temas que las comunidades requieren de atención en las audiencias con el contralor</t>
  </si>
  <si>
    <t>Preparar, organizar, convocar y presentar a la comunidad, el informe de rendición de cuentas conforme la reglamentacion existente</t>
  </si>
  <si>
    <r>
      <t xml:space="preserve">Un (1) informe público de rendición de cuentas.  </t>
    </r>
    <r>
      <rPr>
        <b/>
        <sz val="9"/>
        <color theme="3" tint="0.39997558519241921"/>
        <rFont val="Arial"/>
        <family val="2"/>
      </rPr>
      <t>NUEVO</t>
    </r>
  </si>
  <si>
    <t>Dar cumplimiento a la rendición de cuentas establecida por la Auditoría General de la República</t>
  </si>
  <si>
    <r>
      <t xml:space="preserve">4 Informes de rendición de la cuenta trimestral   </t>
    </r>
    <r>
      <rPr>
        <b/>
        <sz val="9"/>
        <color theme="3" tint="0.39997558519241921"/>
        <rFont val="Arial"/>
        <family val="2"/>
      </rPr>
      <t>NUEVO</t>
    </r>
  </si>
  <si>
    <t>TODOS</t>
  </si>
  <si>
    <t>Publicar periódicamente en la página web y/o a través de medios de comunicación el informe de los resultados obtenidos de la vigilancia fiscal</t>
  </si>
  <si>
    <r>
      <t xml:space="preserve">100% de informes de resultados publicados en la vigencia fiscal.  </t>
    </r>
    <r>
      <rPr>
        <b/>
        <sz val="9"/>
        <color theme="3" tint="0.39997558519241921"/>
        <rFont val="Arial"/>
        <family val="2"/>
      </rPr>
      <t>NUEVO</t>
    </r>
  </si>
  <si>
    <t>Evaluación y seguimiento del Control Fiscal Interno</t>
  </si>
  <si>
    <t>Número acumulado de acciones correctivas ejecutadas del plan de mejoramiento vigente  / Número total de acciones correctivas abiertas con fecha de vencimiento cumplida al momento del reporte.</t>
  </si>
  <si>
    <t>Número de procesos misionales auditados por la oficina de control interno / Número de procesos misionales de la contraloría territorial</t>
  </si>
  <si>
    <t>Número de auditorías ejecutadas por la oficina de control interno / Número de auditorías planeadas por la oficina de control interno</t>
  </si>
  <si>
    <t>Planeación estratégica</t>
  </si>
  <si>
    <t>Cumplimiento acumulado del Plan Estratégico</t>
  </si>
  <si>
    <t>Cumplimiento del Plan de Acción Anual que desarrolla el Plan Estratégico</t>
  </si>
  <si>
    <t>Mesas de trabajo realizadas con otras instancias de control para analizar temas de control fiscal (Comité de Moralización)</t>
  </si>
  <si>
    <t>CONTRALOR</t>
  </si>
  <si>
    <t>Un plan de participación ciudadana para la vigencia 2020 y 2021</t>
  </si>
  <si>
    <t>Implementar los mecanismos y estrategias que  garanticen la participación ciudadana de los diferentes grupos organizados y comunidad general del Departamento del Quindío</t>
  </si>
  <si>
    <t>Acciones realizadas para gestionar y cumplir el plan de participación ciudadana</t>
  </si>
  <si>
    <t>Dar respuesta eficiente y oportuna a todas las PQRS recepcionadas y radicadas.</t>
  </si>
  <si>
    <t>Número acumulado de peticiones con respuesta de fondo y trasladadas por competencia dentro de los términos de ley  /  Número acumulado de peticiones con respuesta  de fondo y trasladadas por competencia</t>
  </si>
  <si>
    <t>Elaborar y ejecutar el plan de acción de Participación Ciudadana para cada vigencia.</t>
  </si>
  <si>
    <t>Elaborar en consenso con la Secretaría de Educación Departamental la disponibilidad de generación de espacios en los que se logre la participación efectiva del contralor estudiantil en las materias que les interese.</t>
  </si>
  <si>
    <r>
      <t xml:space="preserve">Número de instituciones educativas con la figura de Contralor Estudiantil implementada / Total de instituciones educativas capacitadas.   </t>
    </r>
    <r>
      <rPr>
        <b/>
        <sz val="9"/>
        <color theme="3" tint="0.39997558519241921"/>
        <rFont val="Arial"/>
        <family val="2"/>
      </rPr>
      <t>NUEVO</t>
    </r>
  </si>
  <si>
    <t>3 Actividades Línea Estratégica 4</t>
  </si>
  <si>
    <t>12 METAS EN TOTAL</t>
  </si>
  <si>
    <t>PROMEDIO SIMPLE LINEAS ESTRATÉGICAS</t>
  </si>
  <si>
    <t xml:space="preserve">1. VIGILANCIA FISCAL </t>
  </si>
  <si>
    <t>PROM. POR PESO</t>
  </si>
  <si>
    <t>Número de los contratos rendidos en el SIA Observa / Número de contratos registrados en el SIA
Observa durante la vigencia</t>
  </si>
  <si>
    <t>Valor de los contratos rendidos en el SIA Observa / Valor de los contratos rendidos y no rendidos en el SIA Observa durante la vigencia</t>
  </si>
  <si>
    <t>Número acumulado de peticiones con respuesta de fondo y trasladadas por competencia / Número total de peticiones recibidas para tramitar durante el periodo rendido acumulado</t>
  </si>
  <si>
    <t>Número de actividades de promoción cumplidas / Número de actividades de promoción programadas por la contraloría</t>
  </si>
  <si>
    <t>Valor del presupuesto público auditado / Valor total del presupuesto público a vigilar, para sujetos recursos propios y para puntos presupuesto asignado</t>
  </si>
  <si>
    <t>Número de sujetos y puntos de control cuyo informe de auditoría contenga el concepto sobre el control fiscal interno  /  Número total de sujetos y puntos  de vigilancia y control</t>
  </si>
  <si>
    <t>Número acumulado de hallazgos fiscales trasladados que dieron origen a indagación preliminar o proceso de responsabilidad fiscal / Número total de hallazgos fiscales trasladados en el periodo rendido</t>
  </si>
  <si>
    <t>Número acumulado de solicitudes de PASF recibidas que dieron origen a averiguación preliminar o proceso administrativo sancionatorio fiscal / Número total de solicitudes de PASF recibidas en el periodo rendido</t>
  </si>
  <si>
    <t>Número acumulado de procesos de responsabilidad fiscal con archivo por prescripción / Número total de procesos de responsabilidad fiscal tramitados durante el periodo rendido</t>
  </si>
  <si>
    <t>Valor acumulado de los procesos de responsabilidad fiscal con archivo por prescripción / Valor total de los procesos de responsabilidad fiscal tramitados durante el periodo rendido</t>
  </si>
  <si>
    <t>Número acumulado de procesos de responsabilidad fiscal en riesgo de prescripción (más de tres años en trámite) / Número total de procesos de responsabilidad fiscal tramitados durante el periodo rendido</t>
  </si>
  <si>
    <t>Valor acumulado de los procesos de responsabilidad fiscal en riesgo de prescripción (más de tres años en trámite) / Valor total de los procesos de responsabilidad fiscal tramitados durante el periodo rendido</t>
  </si>
  <si>
    <t>Número acumulado de procesos de responsabilidad fiscal con fallo SIN o CON responsabilidad fiscal ejecutoriado / Número total de procesos de responsabilidad fiscal tramitados durante el periodo rendido</t>
  </si>
  <si>
    <t>Valor acumulado de los procesos de responsabilidad fiscal con fallo SIN o CON responsabilidad fiscal ejecutoriado / Valor total de los procesos de responsabilidad fiscal tramitados durante el periodo rendido</t>
  </si>
  <si>
    <t>Número acumulado de procesos administrativos sancionatorios fiscales con resolución sancionatoria notificada o archivo por no mérito/ Número total de procesos administrativos sancionatorios fiscales tramitados durante el periodo rendido</t>
  </si>
  <si>
    <t>Número acumulado de procesos administrativos sancionatorios fiscales con archivo por caducidad de la facultad sancionatoria o donde operó el fenómeno de la caducidad / Número total de procesos administrativos sancionatorios fiscales tramitados durante el periodo rendido</t>
  </si>
  <si>
    <t>Número acumulado de procesos administrativos sancionatorios fiscales en riesgo de caducidad (más de dos años desde la ocurrencia de los hechos sin decisión de primera instancia) / Número total de procesos administrativos sancionatorios fiscales tramitados durante el periodo rendido</t>
  </si>
  <si>
    <t>Valor recaudado en procesos de cobro coactivo durante el periodo rendido / Valor total de los procesos de cobro coactivo tramitados durante el periodo rendido</t>
  </si>
  <si>
    <t>Número acumulado de procesos de cobro coactivo con investigación de bienes durante la vigencia / Número total de procesos de cobro coactivo tramitados durante la vigencia</t>
  </si>
  <si>
    <t>Número acumulado de procesos de cobro coactivo con actualización de la liquidación del crédito durante la vigencia / Número total de procesos de cobro coactivo tramitados durante la vigencia</t>
  </si>
  <si>
    <t>Número de los beneficios cualificables del control fiscal aprobados durante el periodo rendido / Número de sujetos y puntos auditados durante el periodo rendido</t>
  </si>
  <si>
    <t>Direción Técnica de Control  Fiscal</t>
  </si>
  <si>
    <t>Dirección Administrativa y Financiera</t>
  </si>
  <si>
    <t>Oficinas Asesoras de Planeación, Control Interno y Despacho del Contralor</t>
  </si>
  <si>
    <t>Aplicación de las directrices de armonización, unificación y estandarización impartidas por el SINACOF</t>
  </si>
  <si>
    <t>DIRECCIÓN TÉCNICA CONTROLFISCAL 
PLANEACIÓN</t>
  </si>
  <si>
    <t>CONTRALOR
PLANEACIÓN</t>
  </si>
  <si>
    <t xml:space="preserve">CONTRALOR
PLANEACIÓN
</t>
  </si>
  <si>
    <t>6 Actividades Línea Estratégica 3</t>
  </si>
  <si>
    <t>23 Actividades Línea Estratégica 2</t>
  </si>
  <si>
    <t>Número acumulado de procesos de responsabilidad fiscal con archivo por caducidad de la acción fiscal  /  Número total de procesos de responsabilidad fiscal tramitados durante la vigencia</t>
  </si>
  <si>
    <t>Valor acumulado de los procesos de responsabilidad fiscal con archivo por caducidad de la acción fiscal / Valor total de los procesos de responsabilidad fiscal tramitados durante el periodo rendido</t>
  </si>
  <si>
    <t>12 METAS PRODUCTO</t>
  </si>
  <si>
    <t>6   Indicadores  AGR + 3      Línea Estratégica 3</t>
  </si>
  <si>
    <t>3 Indicadores  AGR + 1        Línea Estratégica 4</t>
  </si>
  <si>
    <t>17 Indicadores  - AGR + 0
TOTAL  44  Indicadores Línea Estratégica 1</t>
  </si>
  <si>
    <t>3 actividades P.R.F.
Linea Estratégica 1</t>
  </si>
  <si>
    <r>
      <t xml:space="preserve">Numero de denuncias con respuestas de fondo / Total de denuncias remitidas a la DTCF.  </t>
    </r>
    <r>
      <rPr>
        <b/>
        <sz val="9"/>
        <color theme="3" tint="0.39997558519241921"/>
        <rFont val="Arial"/>
        <family val="2"/>
      </rPr>
      <t>NUEVO</t>
    </r>
  </si>
  <si>
    <r>
      <t xml:space="preserve">Total de sujetos fiscalizados con el procedimiento de control filscal ambiental aplicado / Total de sujetos con control fiscal ambiental programadas. </t>
    </r>
    <r>
      <rPr>
        <b/>
        <sz val="9"/>
        <color theme="3" tint="0.39997558519241921"/>
        <rFont val="Arial"/>
        <family val="2"/>
      </rPr>
      <t>NUEVO</t>
    </r>
  </si>
  <si>
    <t>18 indicadores AGR + 5</t>
  </si>
  <si>
    <r>
      <t xml:space="preserve">Nivel de cumplimiento del período (%). </t>
    </r>
    <r>
      <rPr>
        <b/>
        <sz val="9"/>
        <color theme="3" tint="0.39997558519241921"/>
        <rFont val="Arial"/>
        <family val="2"/>
      </rPr>
      <t>NUEVO</t>
    </r>
  </si>
  <si>
    <t>% 
ACUMULADO</t>
  </si>
  <si>
    <t>DESCRIPCIÓN DEL INDICADOR (AGR)</t>
  </si>
  <si>
    <t>INDICADOR</t>
  </si>
  <si>
    <t>Gestionar los ingresos y dar cumplimiento al proceso presupuestal y de Tesorería</t>
  </si>
  <si>
    <t>10   Indicadores AGR +   9    Línea Estratégica 2</t>
  </si>
  <si>
    <t xml:space="preserve">  62   INDICADORES EN TOTAL</t>
  </si>
  <si>
    <t xml:space="preserve">54 indicadores de la AGR, 18 Indicadores nuevos;  y  9 no aplica (N/A) por ser de trámite. </t>
  </si>
  <si>
    <t>2. COMPROMISO CON LA SOSTENIBILIAD AMBIENTAL</t>
  </si>
  <si>
    <t>3. FORTALECIMIENTO INSTITUCIONAL</t>
  </si>
  <si>
    <t>4. CONTROL DE GESTIÓN Y RESULTADOS ENFOCADO A SU IMPACTO EN LAS COMUNIDADES</t>
  </si>
  <si>
    <t>5. PARTICIPACIÓN CIUDADANA</t>
  </si>
  <si>
    <t>% AVANCE 1er. TRIM.
(ACTIVIDAD)</t>
  </si>
  <si>
    <t>Articular y optimizar el actual sistema de rendición efectuando revisión de forma de la cuenta rendida por todos los sujetos fiscalizados mediante el Método de Auditoría Contínua.</t>
  </si>
  <si>
    <t>Realizar el proceso auditor y otras acciones de vigilancia fiscal conforme a los lineamientos  de la GAT territorial adoptada en la CGQ y La programación prevista en el PVCFT.</t>
  </si>
  <si>
    <t>15 actividades D.T.C.F.</t>
  </si>
  <si>
    <t>Gestionar  de manera eficiente y oportuna los traslados de hallazgos e informes del proceso auditor, previstos en el Plan de Vigilancia Fiscal Territorial -  PVCFT de la vigencia</t>
  </si>
  <si>
    <t xml:space="preserve">49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</si>
</sst>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Calibri"/>
      <family val="2"/>
      <scheme val="minor"/>
    </font>
    <font>
      <sz val="11"/>
      <color theme="1"/>
      <name val="Calibri"/>
      <family val="2"/>
      <scheme val="minor"/>
    </font>
    <font>
      <b/>
      <sz val="9"/>
      <color rgb="FF000000"/>
      <name val="Arial"/>
      <family val="2"/>
    </font>
    <font>
      <sz val="9"/>
      <color rgb="FF000000"/>
      <name val="Arial"/>
      <family val="2"/>
    </font>
    <font>
      <sz val="9"/>
      <name val="Arial"/>
      <family val="2"/>
    </font>
    <font>
      <b/>
      <sz val="9"/>
      <name val="Arial"/>
      <family val="2"/>
    </font>
    <font>
      <sz val="9"/>
      <color theme="3"/>
      <name val="Arial"/>
      <family val="2"/>
    </font>
    <font>
      <sz val="9"/>
      <color theme="3" tint="0.39997558519241921"/>
      <name val="Arial"/>
      <family val="2"/>
    </font>
    <font>
      <b/>
      <sz val="9"/>
      <color theme="3" tint="0.39997558519241921"/>
      <name val="Arial"/>
      <family val="2"/>
    </font>
    <font>
      <sz val="9"/>
      <color rgb="FFFF0000"/>
      <name val="Arial"/>
      <family val="2"/>
    </font>
    <font>
      <sz val="9"/>
      <color theme="3" tint="-0.249977111117893"/>
      <name val="Arial"/>
      <family val="2"/>
    </font>
    <font>
      <sz val="10"/>
      <name val="Arial"/>
      <family val="2"/>
    </font>
    <font>
      <sz val="9"/>
      <color rgb="FF002060"/>
      <name val="Arial"/>
      <family val="2"/>
    </font>
    <font>
      <b/>
      <sz val="12"/>
      <color rgb="FF000000"/>
      <name val="Arial"/>
      <family val="2"/>
    </font>
    <font>
      <sz val="9"/>
      <color rgb="FF000000"/>
      <name val="Calibri"/>
      <family val="2"/>
    </font>
    <font>
      <b/>
      <sz val="9"/>
      <color rgb="FF000000"/>
      <name val="Calibri"/>
      <family val="2"/>
    </font>
    <font>
      <sz val="9"/>
      <color theme="1"/>
      <name val="Arial"/>
      <family val="2"/>
    </font>
    <font>
      <b/>
      <sz val="12"/>
      <color rgb="FF000000"/>
      <name val="Calibri"/>
      <family val="2"/>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92D050"/>
        <bgColor indexed="64"/>
      </patternFill>
    </fill>
    <fill>
      <patternFill patternType="solid">
        <fgColor theme="6"/>
        <bgColor indexed="64"/>
      </patternFill>
    </fill>
    <fill>
      <patternFill patternType="solid">
        <fgColor rgb="FF00B050"/>
        <bgColor indexed="64"/>
      </patternFill>
    </fill>
  </fills>
  <borders count="71">
    <border>
      <left/>
      <right/>
      <top/>
      <bottom/>
      <diagonal/>
    </border>
    <border>
      <left/>
      <right/>
      <top style="medium">
        <color indexed="64"/>
      </top>
      <bottom/>
      <diagonal/>
    </border>
    <border>
      <left/>
      <right/>
      <top style="thin">
        <color indexed="64"/>
      </top>
      <bottom/>
      <diagonal/>
    </border>
    <border>
      <left/>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rgb="FF00000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right/>
      <top style="thin">
        <color rgb="FF000000"/>
      </top>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style="thin">
        <color indexed="64"/>
      </right>
      <top/>
      <bottom style="medium">
        <color rgb="FF000000"/>
      </bottom>
      <diagonal/>
    </border>
    <border>
      <left style="medium">
        <color indexed="64"/>
      </left>
      <right style="thin">
        <color rgb="FF000000"/>
      </right>
      <top style="medium">
        <color rgb="FF000000"/>
      </top>
      <bottom/>
      <diagonal/>
    </border>
    <border>
      <left style="medium">
        <color indexed="64"/>
      </left>
      <right style="thin">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7">
    <xf numFmtId="0" fontId="0" fillId="0" borderId="0" xfId="0"/>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5" borderId="10" xfId="0" applyFont="1" applyFill="1" applyBorder="1" applyAlignment="1">
      <alignment horizontal="left" vertical="center"/>
    </xf>
    <xf numFmtId="9" fontId="3" fillId="5" borderId="2" xfId="2" applyFont="1" applyFill="1" applyBorder="1" applyAlignment="1">
      <alignment horizontal="center" vertical="center"/>
    </xf>
    <xf numFmtId="0" fontId="4"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5" xfId="0" applyFont="1" applyFill="1" applyBorder="1" applyAlignment="1">
      <alignment vertical="center" wrapText="1"/>
    </xf>
    <xf numFmtId="9" fontId="3" fillId="0" borderId="26" xfId="0" applyNumberFormat="1" applyFont="1" applyFill="1" applyBorder="1" applyAlignment="1">
      <alignment horizontal="center" vertical="center" wrapText="1"/>
    </xf>
    <xf numFmtId="0" fontId="4" fillId="0" borderId="27" xfId="0" applyFont="1" applyFill="1" applyBorder="1" applyAlignment="1">
      <alignment vertical="center" wrapText="1"/>
    </xf>
    <xf numFmtId="0" fontId="4" fillId="0" borderId="17" xfId="0" applyFont="1" applyFill="1" applyBorder="1" applyAlignment="1">
      <alignment vertical="center" wrapText="1"/>
    </xf>
    <xf numFmtId="0" fontId="4" fillId="0" borderId="26"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26" xfId="0" applyFont="1" applyFill="1" applyBorder="1" applyAlignment="1">
      <alignment vertical="center" wrapText="1"/>
    </xf>
    <xf numFmtId="0" fontId="4" fillId="0" borderId="12" xfId="0" applyFont="1" applyFill="1" applyBorder="1" applyAlignment="1">
      <alignment vertical="center" wrapText="1"/>
    </xf>
    <xf numFmtId="0" fontId="4" fillId="0" borderId="16" xfId="0" applyFont="1" applyFill="1" applyBorder="1" applyAlignment="1">
      <alignment vertical="center" wrapText="1"/>
    </xf>
    <xf numFmtId="0" fontId="4" fillId="0" borderId="22" xfId="0" applyFont="1" applyFill="1" applyBorder="1" applyAlignment="1">
      <alignment horizontal="center"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5" fillId="6" borderId="11" xfId="0" applyFont="1" applyFill="1" applyBorder="1" applyAlignment="1">
      <alignment vertical="center" wrapText="1"/>
    </xf>
    <xf numFmtId="0" fontId="9" fillId="6" borderId="0" xfId="0" applyFont="1" applyFill="1" applyBorder="1" applyAlignment="1">
      <alignment horizontal="center" vertical="center" wrapText="1"/>
    </xf>
    <xf numFmtId="0" fontId="3" fillId="6" borderId="0" xfId="0" applyFont="1" applyFill="1" applyBorder="1" applyAlignment="1">
      <alignment vertical="center" wrapText="1"/>
    </xf>
    <xf numFmtId="0" fontId="5" fillId="6" borderId="16" xfId="0" applyFont="1" applyFill="1" applyBorder="1" applyAlignment="1">
      <alignment vertical="center" wrapText="1"/>
    </xf>
    <xf numFmtId="0" fontId="3" fillId="6" borderId="0" xfId="0" applyFont="1" applyFill="1" applyBorder="1" applyAlignment="1">
      <alignment horizontal="center" vertical="center" wrapText="1"/>
    </xf>
    <xf numFmtId="0" fontId="2" fillId="5" borderId="0" xfId="0" applyFont="1" applyFill="1" applyBorder="1" applyAlignment="1">
      <alignment horizontal="left" vertical="center" wrapText="1"/>
    </xf>
    <xf numFmtId="9" fontId="4" fillId="0" borderId="13" xfId="0" applyNumberFormat="1" applyFont="1" applyFill="1" applyBorder="1" applyAlignment="1">
      <alignment horizontal="center" vertical="center" wrapText="1"/>
    </xf>
    <xf numFmtId="9" fontId="4" fillId="0" borderId="13" xfId="2" applyFont="1" applyFill="1" applyBorder="1" applyAlignment="1">
      <alignment horizontal="center" vertical="center"/>
    </xf>
    <xf numFmtId="9" fontId="3" fillId="0" borderId="13" xfId="0" applyNumberFormat="1" applyFont="1" applyFill="1" applyBorder="1" applyAlignment="1">
      <alignment horizontal="center" vertical="center"/>
    </xf>
    <xf numFmtId="9" fontId="4" fillId="0" borderId="13" xfId="2" applyFont="1" applyFill="1" applyBorder="1" applyAlignment="1">
      <alignment horizontal="center" vertical="center" wrapText="1"/>
    </xf>
    <xf numFmtId="0" fontId="4" fillId="0" borderId="0" xfId="0" applyFont="1" applyFill="1" applyBorder="1" applyAlignment="1">
      <alignment horizontal="center" vertical="center"/>
    </xf>
    <xf numFmtId="9" fontId="4" fillId="0" borderId="16" xfId="0" applyNumberFormat="1" applyFont="1" applyFill="1" applyBorder="1" applyAlignment="1">
      <alignment horizontal="center" vertical="center" wrapText="1"/>
    </xf>
    <xf numFmtId="0" fontId="4" fillId="0" borderId="25" xfId="0" applyFont="1" applyFill="1" applyBorder="1" applyAlignment="1">
      <alignment vertical="center" wrapText="1"/>
    </xf>
    <xf numFmtId="164" fontId="4" fillId="0" borderId="13" xfId="1" applyNumberFormat="1" applyFont="1" applyFill="1" applyBorder="1" applyAlignment="1">
      <alignment horizontal="right" vertical="center" wrapText="1"/>
    </xf>
    <xf numFmtId="0" fontId="5" fillId="0" borderId="13" xfId="0" applyFont="1" applyFill="1" applyBorder="1" applyAlignment="1">
      <alignment horizontal="left" vertical="center" wrapText="1"/>
    </xf>
    <xf numFmtId="0" fontId="3" fillId="0" borderId="26" xfId="0" applyFont="1" applyFill="1" applyBorder="1" applyAlignment="1">
      <alignment vertical="center" wrapText="1"/>
    </xf>
    <xf numFmtId="0" fontId="4" fillId="0" borderId="0" xfId="0" applyFont="1" applyFill="1" applyBorder="1" applyAlignment="1">
      <alignment vertical="center" wrapText="1"/>
    </xf>
    <xf numFmtId="9" fontId="4" fillId="0" borderId="28" xfId="0" applyNumberFormat="1" applyFont="1" applyFill="1" applyBorder="1" applyAlignment="1">
      <alignment horizontal="center" vertical="center" wrapText="1"/>
    </xf>
    <xf numFmtId="0" fontId="2" fillId="6" borderId="44" xfId="0" applyFont="1" applyFill="1" applyBorder="1" applyAlignment="1">
      <alignment horizontal="center" vertical="center"/>
    </xf>
    <xf numFmtId="0" fontId="2" fillId="6" borderId="44" xfId="0" applyFont="1" applyFill="1" applyBorder="1" applyAlignment="1">
      <alignment vertical="center"/>
    </xf>
    <xf numFmtId="0" fontId="2" fillId="6" borderId="45" xfId="0" applyFont="1" applyFill="1" applyBorder="1" applyAlignment="1">
      <alignment horizontal="right" vertical="center"/>
    </xf>
    <xf numFmtId="9" fontId="3" fillId="5" borderId="13" xfId="2" applyFont="1" applyFill="1" applyBorder="1" applyAlignment="1">
      <alignment horizontal="center" vertical="center"/>
    </xf>
    <xf numFmtId="0" fontId="3" fillId="0" borderId="13" xfId="0" applyFont="1" applyFill="1" applyBorder="1" applyAlignment="1">
      <alignment vertical="center" wrapText="1"/>
    </xf>
    <xf numFmtId="0" fontId="3" fillId="0" borderId="13" xfId="0" applyFont="1" applyFill="1" applyBorder="1" applyAlignment="1">
      <alignment horizontal="center" vertical="center" wrapText="1"/>
    </xf>
    <xf numFmtId="9" fontId="3" fillId="0" borderId="13" xfId="0" applyNumberFormat="1" applyFont="1" applyFill="1" applyBorder="1" applyAlignment="1">
      <alignment horizontal="center" vertical="center" wrapText="1"/>
    </xf>
    <xf numFmtId="0" fontId="3" fillId="0" borderId="13" xfId="0" applyFont="1" applyFill="1" applyBorder="1" applyAlignment="1">
      <alignment horizontal="justify" vertical="center" wrapText="1"/>
    </xf>
    <xf numFmtId="164" fontId="3" fillId="0" borderId="13" xfId="1" applyNumberFormat="1" applyFont="1" applyFill="1" applyBorder="1" applyAlignment="1">
      <alignment horizontal="center" vertical="center" wrapText="1"/>
    </xf>
    <xf numFmtId="164" fontId="3" fillId="0" borderId="28" xfId="1" applyNumberFormat="1" applyFont="1" applyFill="1" applyBorder="1" applyAlignment="1">
      <alignment horizontal="center" vertical="center" wrapText="1"/>
    </xf>
    <xf numFmtId="164" fontId="3" fillId="0" borderId="25" xfId="1" applyNumberFormat="1"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3" xfId="0" applyFont="1" applyFill="1" applyBorder="1" applyAlignment="1">
      <alignment vertical="center" wrapText="1"/>
    </xf>
    <xf numFmtId="0" fontId="2" fillId="6" borderId="48" xfId="0" applyFont="1" applyFill="1" applyBorder="1" applyAlignment="1">
      <alignment vertical="center" wrapText="1"/>
    </xf>
    <xf numFmtId="0" fontId="2" fillId="6" borderId="13" xfId="0" applyFont="1" applyFill="1" applyBorder="1" applyAlignment="1">
      <alignment horizontal="right" vertical="center"/>
    </xf>
    <xf numFmtId="0" fontId="2" fillId="6" borderId="21" xfId="0" applyFont="1" applyFill="1" applyBorder="1" applyAlignment="1">
      <alignment horizontal="center" vertical="center" wrapText="1"/>
    </xf>
    <xf numFmtId="0" fontId="2" fillId="6" borderId="16" xfId="0" applyFont="1" applyFill="1" applyBorder="1" applyAlignment="1">
      <alignment vertical="center" wrapText="1"/>
    </xf>
    <xf numFmtId="0" fontId="2" fillId="6" borderId="2" xfId="0" applyFont="1" applyFill="1" applyBorder="1" applyAlignment="1">
      <alignment vertical="center" wrapText="1"/>
    </xf>
    <xf numFmtId="0" fontId="2" fillId="6" borderId="28" xfId="0" applyFont="1" applyFill="1" applyBorder="1" applyAlignment="1">
      <alignment vertical="center" wrapText="1"/>
    </xf>
    <xf numFmtId="9" fontId="3" fillId="6" borderId="13" xfId="2" applyFont="1" applyFill="1" applyBorder="1" applyAlignment="1">
      <alignment horizontal="center" vertical="center"/>
    </xf>
    <xf numFmtId="0" fontId="13" fillId="8" borderId="15"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15" fillId="4" borderId="50" xfId="0" applyFont="1" applyFill="1" applyBorder="1" applyAlignment="1">
      <alignment horizontal="center" vertical="center" wrapText="1"/>
    </xf>
    <xf numFmtId="9" fontId="15" fillId="4" borderId="36" xfId="0" applyNumberFormat="1" applyFont="1" applyFill="1" applyBorder="1" applyAlignment="1">
      <alignment horizontal="center" vertical="center"/>
    </xf>
    <xf numFmtId="0" fontId="4" fillId="0" borderId="5" xfId="0" applyFont="1" applyFill="1" applyBorder="1" applyAlignment="1">
      <alignment vertical="center" wrapText="1"/>
    </xf>
    <xf numFmtId="0" fontId="4" fillId="0" borderId="18" xfId="0" applyFont="1" applyFill="1" applyBorder="1" applyAlignment="1">
      <alignment vertical="center" wrapText="1"/>
    </xf>
    <xf numFmtId="0" fontId="4" fillId="0" borderId="6" xfId="0" applyFont="1" applyFill="1" applyBorder="1" applyAlignment="1">
      <alignment vertical="center" wrapText="1"/>
    </xf>
    <xf numFmtId="0" fontId="4" fillId="0" borderId="21" xfId="0" applyFont="1" applyFill="1" applyBorder="1" applyAlignment="1">
      <alignment vertical="center" wrapText="1"/>
    </xf>
    <xf numFmtId="0" fontId="4" fillId="0" borderId="9" xfId="0" applyFont="1" applyFill="1" applyBorder="1" applyAlignment="1">
      <alignment vertical="center" wrapText="1"/>
    </xf>
    <xf numFmtId="0" fontId="4" fillId="0" borderId="19"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xf>
    <xf numFmtId="0" fontId="2" fillId="5" borderId="20" xfId="0" applyFont="1" applyFill="1" applyBorder="1" applyAlignment="1">
      <alignment vertical="center"/>
    </xf>
    <xf numFmtId="0" fontId="2" fillId="5" borderId="0" xfId="0" applyFont="1" applyFill="1" applyBorder="1" applyAlignment="1">
      <alignment vertical="center"/>
    </xf>
    <xf numFmtId="0" fontId="2" fillId="5" borderId="10" xfId="0" applyFont="1" applyFill="1" applyBorder="1" applyAlignment="1">
      <alignment vertical="center"/>
    </xf>
    <xf numFmtId="0" fontId="5" fillId="0" borderId="55" xfId="0" applyFont="1" applyFill="1" applyBorder="1" applyAlignment="1">
      <alignment vertical="center" wrapText="1"/>
    </xf>
    <xf numFmtId="164" fontId="3" fillId="0" borderId="18" xfId="1" applyNumberFormat="1" applyFont="1" applyFill="1" applyBorder="1" applyAlignment="1">
      <alignment vertical="center" wrapText="1"/>
    </xf>
    <xf numFmtId="164" fontId="3" fillId="0" borderId="19" xfId="1" applyNumberFormat="1" applyFont="1" applyFill="1" applyBorder="1" applyAlignment="1">
      <alignment vertical="center" wrapText="1"/>
    </xf>
    <xf numFmtId="164" fontId="3" fillId="0" borderId="21" xfId="1" applyNumberFormat="1" applyFont="1" applyFill="1" applyBorder="1" applyAlignment="1">
      <alignment vertical="center" wrapText="1"/>
    </xf>
    <xf numFmtId="164" fontId="3" fillId="0" borderId="23" xfId="1" applyNumberFormat="1" applyFont="1" applyFill="1" applyBorder="1" applyAlignment="1">
      <alignment vertical="center" wrapText="1"/>
    </xf>
    <xf numFmtId="164" fontId="3" fillId="0" borderId="31" xfId="1" applyNumberFormat="1" applyFont="1" applyFill="1" applyBorder="1" applyAlignment="1">
      <alignment vertical="center" wrapText="1"/>
    </xf>
    <xf numFmtId="164" fontId="3" fillId="0" borderId="25" xfId="1" applyNumberFormat="1" applyFont="1" applyFill="1" applyBorder="1" applyAlignment="1">
      <alignment vertical="center" wrapText="1"/>
    </xf>
    <xf numFmtId="0" fontId="4" fillId="0" borderId="54" xfId="0" applyFont="1" applyFill="1" applyBorder="1" applyAlignment="1">
      <alignment vertical="center" wrapText="1"/>
    </xf>
    <xf numFmtId="0" fontId="4" fillId="0" borderId="30" xfId="0" applyFont="1" applyFill="1" applyBorder="1" applyAlignment="1">
      <alignment vertical="center" wrapText="1"/>
    </xf>
    <xf numFmtId="0" fontId="2" fillId="5" borderId="36" xfId="0" applyFont="1" applyFill="1" applyBorder="1" applyAlignment="1">
      <alignment vertical="center" wrapText="1"/>
    </xf>
    <xf numFmtId="0" fontId="3" fillId="0" borderId="51" xfId="0" applyFont="1" applyFill="1" applyBorder="1" applyAlignment="1">
      <alignment vertical="center"/>
    </xf>
    <xf numFmtId="0" fontId="5" fillId="0" borderId="9" xfId="0" applyFont="1" applyFill="1" applyBorder="1" applyAlignment="1">
      <alignment vertical="center" wrapText="1"/>
    </xf>
    <xf numFmtId="0" fontId="3" fillId="0" borderId="10" xfId="0" applyFont="1" applyFill="1" applyBorder="1" applyAlignment="1">
      <alignment vertical="center"/>
    </xf>
    <xf numFmtId="0" fontId="5" fillId="0" borderId="21" xfId="0" applyFont="1" applyFill="1" applyBorder="1" applyAlignment="1">
      <alignment vertical="center" wrapText="1"/>
    </xf>
    <xf numFmtId="0" fontId="5" fillId="0" borderId="25" xfId="0" applyFont="1" applyFill="1" applyBorder="1" applyAlignment="1">
      <alignment vertical="center" wrapText="1"/>
    </xf>
    <xf numFmtId="0" fontId="3" fillId="0" borderId="48" xfId="0" applyFont="1" applyFill="1" applyBorder="1" applyAlignment="1">
      <alignment vertical="center"/>
    </xf>
    <xf numFmtId="0" fontId="2" fillId="5" borderId="1" xfId="0" applyFont="1" applyFill="1" applyBorder="1" applyAlignment="1">
      <alignment vertical="center" wrapText="1"/>
    </xf>
    <xf numFmtId="0" fontId="3" fillId="0" borderId="16" xfId="0" applyFont="1" applyFill="1" applyBorder="1" applyAlignment="1">
      <alignment vertical="center" wrapText="1"/>
    </xf>
    <xf numFmtId="0" fontId="5" fillId="0" borderId="16" xfId="0" applyFont="1" applyFill="1" applyBorder="1" applyAlignment="1">
      <alignment vertical="center" wrapText="1"/>
    </xf>
    <xf numFmtId="0" fontId="3" fillId="0" borderId="21" xfId="0" applyFont="1" applyFill="1" applyBorder="1" applyAlignment="1">
      <alignment vertical="center" wrapText="1"/>
    </xf>
    <xf numFmtId="0" fontId="3" fillId="0" borderId="25" xfId="0" applyFont="1" applyFill="1" applyBorder="1" applyAlignment="1">
      <alignment vertical="center" wrapText="1"/>
    </xf>
    <xf numFmtId="0" fontId="2" fillId="6" borderId="44" xfId="0" applyFont="1" applyFill="1" applyBorder="1" applyAlignment="1">
      <alignment vertical="center" wrapText="1"/>
    </xf>
    <xf numFmtId="0" fontId="2" fillId="6" borderId="46" xfId="0" applyFont="1" applyFill="1" applyBorder="1" applyAlignment="1">
      <alignment vertical="center" wrapText="1"/>
    </xf>
    <xf numFmtId="0" fontId="2" fillId="6" borderId="38" xfId="0" applyFont="1" applyFill="1" applyBorder="1" applyAlignment="1">
      <alignment vertical="center" wrapText="1"/>
    </xf>
    <xf numFmtId="0" fontId="13" fillId="8" borderId="28" xfId="0" applyFont="1" applyFill="1" applyBorder="1" applyAlignment="1">
      <alignment vertical="center"/>
    </xf>
    <xf numFmtId="0" fontId="13" fillId="8" borderId="11" xfId="0" applyFont="1" applyFill="1" applyBorder="1" applyAlignment="1">
      <alignment vertical="center"/>
    </xf>
    <xf numFmtId="0" fontId="2" fillId="5" borderId="0" xfId="0" applyFont="1" applyFill="1" applyBorder="1" applyAlignment="1">
      <alignment horizontal="center" vertical="center"/>
    </xf>
    <xf numFmtId="0" fontId="7" fillId="0" borderId="32"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6" borderId="45" xfId="0" applyFont="1" applyFill="1" applyBorder="1" applyAlignment="1">
      <alignment horizontal="center" vertical="center"/>
    </xf>
    <xf numFmtId="0" fontId="2" fillId="5" borderId="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15" xfId="0" applyFont="1" applyFill="1" applyBorder="1" applyAlignment="1">
      <alignment horizontal="center" vertical="center"/>
    </xf>
    <xf numFmtId="0" fontId="15" fillId="0" borderId="13" xfId="0" applyFont="1" applyFill="1" applyBorder="1" applyAlignment="1">
      <alignment horizontal="center" vertical="center" wrapText="1"/>
    </xf>
    <xf numFmtId="0" fontId="2" fillId="5" borderId="0" xfId="0" applyFont="1" applyFill="1" applyBorder="1" applyAlignment="1">
      <alignment horizontal="left" vertical="center"/>
    </xf>
    <xf numFmtId="0" fontId="4" fillId="6" borderId="1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2" fillId="6" borderId="44"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3" fillId="8" borderId="28" xfId="0" applyFont="1" applyFill="1" applyBorder="1" applyAlignment="1">
      <alignment horizontal="left" vertical="center"/>
    </xf>
    <xf numFmtId="0" fontId="3" fillId="6" borderId="13" xfId="0" applyFont="1" applyFill="1" applyBorder="1" applyAlignment="1">
      <alignment horizontal="center" vertical="center"/>
    </xf>
    <xf numFmtId="0" fontId="5" fillId="6" borderId="13"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3" fillId="6" borderId="13" xfId="0" applyFont="1" applyFill="1" applyBorder="1" applyAlignment="1">
      <alignment vertical="center" wrapText="1"/>
    </xf>
    <xf numFmtId="0" fontId="3" fillId="6" borderId="13" xfId="0" applyFont="1" applyFill="1" applyBorder="1" applyAlignment="1">
      <alignment vertical="center"/>
    </xf>
    <xf numFmtId="0" fontId="13" fillId="8" borderId="25" xfId="0" applyFont="1" applyFill="1" applyBorder="1" applyAlignment="1">
      <alignment horizontal="center" vertical="center"/>
    </xf>
    <xf numFmtId="0" fontId="3" fillId="7" borderId="13" xfId="0" applyFont="1" applyFill="1" applyBorder="1" applyAlignment="1">
      <alignment vertical="center"/>
    </xf>
    <xf numFmtId="0" fontId="7" fillId="0" borderId="24"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0" borderId="22" xfId="0" applyFont="1" applyFill="1" applyBorder="1" applyAlignment="1">
      <alignment vertical="center" wrapText="1"/>
    </xf>
    <xf numFmtId="0" fontId="3" fillId="0" borderId="0"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13" fillId="8" borderId="15" xfId="0" applyFont="1" applyFill="1" applyBorder="1" applyAlignment="1">
      <alignment horizontal="center" vertical="center"/>
    </xf>
    <xf numFmtId="0" fontId="4" fillId="6" borderId="0"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4" fillId="6" borderId="61" xfId="0" applyFont="1" applyFill="1" applyBorder="1" applyAlignment="1">
      <alignment horizontal="center" vertical="center" wrapText="1"/>
    </xf>
    <xf numFmtId="0" fontId="16" fillId="6" borderId="0" xfId="0" applyFont="1" applyFill="1" applyAlignment="1">
      <alignment horizontal="justify" vertical="center"/>
    </xf>
    <xf numFmtId="0" fontId="4" fillId="6" borderId="13" xfId="0" applyFont="1" applyFill="1" applyBorder="1" applyAlignment="1">
      <alignment horizontal="center" vertical="center" wrapText="1"/>
    </xf>
    <xf numFmtId="9" fontId="3" fillId="5" borderId="59" xfId="2" applyFont="1" applyFill="1" applyBorder="1" applyAlignment="1">
      <alignment horizontal="center" vertical="center"/>
    </xf>
    <xf numFmtId="0" fontId="3" fillId="6" borderId="13" xfId="0" applyFont="1" applyFill="1" applyBorder="1" applyAlignment="1">
      <alignment horizontal="center" vertical="center" wrapText="1"/>
    </xf>
    <xf numFmtId="9" fontId="3" fillId="6" borderId="13" xfId="0" applyNumberFormat="1" applyFont="1" applyFill="1" applyBorder="1" applyAlignment="1">
      <alignment horizontal="center" vertical="center"/>
    </xf>
    <xf numFmtId="0" fontId="3" fillId="5" borderId="25" xfId="0" applyFont="1" applyFill="1" applyBorder="1" applyAlignment="1">
      <alignment horizontal="center" vertical="center"/>
    </xf>
    <xf numFmtId="0" fontId="3" fillId="5" borderId="0" xfId="0" applyFont="1" applyFill="1" applyBorder="1" applyAlignment="1">
      <alignment horizontal="center" vertical="center"/>
    </xf>
    <xf numFmtId="0" fontId="4" fillId="6" borderId="2" xfId="0" applyFont="1" applyFill="1" applyBorder="1" applyAlignment="1">
      <alignment vertical="center" wrapText="1"/>
    </xf>
    <xf numFmtId="0" fontId="2" fillId="5" borderId="13" xfId="0" applyFont="1" applyFill="1" applyBorder="1" applyAlignment="1">
      <alignment horizontal="left" vertical="center" wrapText="1"/>
    </xf>
    <xf numFmtId="0" fontId="3" fillId="5" borderId="13" xfId="0" applyFont="1" applyFill="1" applyBorder="1" applyAlignment="1">
      <alignment horizontal="center" vertical="center"/>
    </xf>
    <xf numFmtId="9" fontId="3" fillId="6" borderId="13" xfId="2" applyFont="1" applyFill="1" applyBorder="1" applyAlignment="1">
      <alignment vertical="center"/>
    </xf>
    <xf numFmtId="0" fontId="2" fillId="5" borderId="13" xfId="0" applyFont="1" applyFill="1" applyBorder="1" applyAlignment="1">
      <alignment vertical="center" wrapText="1"/>
    </xf>
    <xf numFmtId="9" fontId="3" fillId="5" borderId="13" xfId="2" applyFont="1" applyFill="1" applyBorder="1" applyAlignment="1">
      <alignment vertical="center"/>
    </xf>
    <xf numFmtId="0" fontId="13" fillId="8" borderId="15"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7" fillId="0" borderId="25" xfId="0" applyFont="1" applyFill="1" applyBorder="1" applyAlignment="1">
      <alignment horizontal="center" vertical="center" wrapText="1"/>
    </xf>
    <xf numFmtId="9" fontId="2" fillId="5" borderId="0" xfId="2" applyFont="1" applyFill="1" applyBorder="1" applyAlignment="1">
      <alignment vertical="center"/>
    </xf>
    <xf numFmtId="9" fontId="4" fillId="6" borderId="11" xfId="2" applyFont="1" applyFill="1" applyBorder="1" applyAlignment="1">
      <alignment vertical="center" wrapText="1"/>
    </xf>
    <xf numFmtId="9" fontId="2" fillId="5" borderId="3" xfId="2" applyFont="1" applyFill="1" applyBorder="1" applyAlignment="1">
      <alignment vertical="center" wrapText="1"/>
    </xf>
    <xf numFmtId="9" fontId="2" fillId="6" borderId="16" xfId="2" applyFont="1" applyFill="1" applyBorder="1" applyAlignment="1">
      <alignment horizontal="center" vertical="center"/>
    </xf>
    <xf numFmtId="9" fontId="2" fillId="5" borderId="1" xfId="2" applyFont="1" applyFill="1" applyBorder="1" applyAlignment="1">
      <alignment vertical="center" wrapText="1"/>
    </xf>
    <xf numFmtId="9" fontId="2" fillId="6" borderId="13" xfId="2" applyFont="1" applyFill="1" applyBorder="1" applyAlignment="1">
      <alignment horizontal="center" vertical="center"/>
    </xf>
    <xf numFmtId="9" fontId="2" fillId="5" borderId="13" xfId="2" applyFont="1" applyFill="1" applyBorder="1" applyAlignment="1">
      <alignment vertical="center" wrapText="1"/>
    </xf>
    <xf numFmtId="9" fontId="2" fillId="6" borderId="49" xfId="2" applyFont="1" applyFill="1" applyBorder="1" applyAlignment="1">
      <alignment horizontal="center" vertical="center"/>
    </xf>
    <xf numFmtId="9" fontId="14" fillId="0" borderId="0" xfId="2" applyFont="1" applyFill="1" applyBorder="1" applyAlignment="1">
      <alignment horizontal="center" vertical="center"/>
    </xf>
    <xf numFmtId="9" fontId="2" fillId="6" borderId="13" xfId="2" applyFont="1" applyFill="1" applyBorder="1" applyAlignment="1">
      <alignment horizontal="center" vertical="center" wrapText="1"/>
    </xf>
    <xf numFmtId="9" fontId="17" fillId="8" borderId="0" xfId="2" applyFont="1" applyFill="1" applyBorder="1" applyAlignment="1">
      <alignment horizontal="center" vertical="center"/>
    </xf>
    <xf numFmtId="0" fontId="17" fillId="8" borderId="13" xfId="0" applyFont="1" applyFill="1" applyBorder="1" applyAlignment="1">
      <alignment horizontal="center" vertical="center"/>
    </xf>
    <xf numFmtId="0" fontId="17" fillId="0" borderId="0" xfId="0" applyFont="1" applyFill="1" applyBorder="1" applyAlignment="1">
      <alignment horizontal="center" vertical="center"/>
    </xf>
    <xf numFmtId="0" fontId="4" fillId="6"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6" borderId="14" xfId="0" applyFont="1" applyFill="1" applyBorder="1" applyAlignment="1">
      <alignment horizontal="center" vertical="center"/>
    </xf>
    <xf numFmtId="0" fontId="12" fillId="0" borderId="2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6" borderId="20" xfId="0" applyFont="1" applyFill="1" applyBorder="1" applyAlignment="1">
      <alignment horizontal="center" vertical="center"/>
    </xf>
    <xf numFmtId="0" fontId="15" fillId="0" borderId="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16" fillId="6" borderId="13" xfId="0" applyFont="1" applyFill="1" applyBorder="1" applyAlignment="1">
      <alignment horizontal="justify" vertical="center"/>
    </xf>
    <xf numFmtId="164" fontId="3" fillId="0" borderId="13" xfId="1" applyNumberFormat="1" applyFont="1" applyFill="1" applyBorder="1" applyAlignment="1">
      <alignment vertical="center" wrapText="1"/>
    </xf>
    <xf numFmtId="2" fontId="2" fillId="5" borderId="0" xfId="1" applyNumberFormat="1" applyFont="1" applyFill="1" applyBorder="1" applyAlignment="1">
      <alignment vertical="center"/>
    </xf>
    <xf numFmtId="2" fontId="3" fillId="0" borderId="13" xfId="1" applyNumberFormat="1" applyFont="1" applyFill="1" applyBorder="1" applyAlignment="1">
      <alignment horizontal="center" vertical="center" wrapText="1"/>
    </xf>
    <xf numFmtId="2" fontId="3" fillId="0" borderId="13" xfId="1" applyNumberFormat="1" applyFont="1" applyFill="1" applyBorder="1" applyAlignment="1">
      <alignment vertical="center" wrapText="1"/>
    </xf>
    <xf numFmtId="2" fontId="4" fillId="0" borderId="13" xfId="1" applyNumberFormat="1" applyFont="1" applyFill="1" applyBorder="1" applyAlignment="1">
      <alignment vertical="center" wrapText="1"/>
    </xf>
    <xf numFmtId="2" fontId="4" fillId="0" borderId="16" xfId="1" applyNumberFormat="1" applyFont="1" applyFill="1" applyBorder="1" applyAlignment="1">
      <alignment vertical="center" wrapText="1"/>
    </xf>
    <xf numFmtId="2" fontId="4" fillId="0" borderId="25" xfId="1" applyNumberFormat="1" applyFont="1" applyFill="1" applyBorder="1" applyAlignment="1">
      <alignment vertical="center" wrapText="1"/>
    </xf>
    <xf numFmtId="2" fontId="4" fillId="6" borderId="11" xfId="1" applyNumberFormat="1" applyFont="1" applyFill="1" applyBorder="1" applyAlignment="1">
      <alignment vertical="center" wrapText="1"/>
    </xf>
    <xf numFmtId="2" fontId="3" fillId="0" borderId="11" xfId="1" applyNumberFormat="1" applyFont="1" applyFill="1" applyBorder="1" applyAlignment="1">
      <alignment vertical="center" wrapText="1"/>
    </xf>
    <xf numFmtId="2" fontId="2" fillId="6" borderId="10" xfId="1" applyNumberFormat="1" applyFont="1" applyFill="1" applyBorder="1" applyAlignment="1">
      <alignment horizontal="right" vertical="center" wrapText="1"/>
    </xf>
    <xf numFmtId="2" fontId="2" fillId="5" borderId="1" xfId="1" applyNumberFormat="1" applyFont="1" applyFill="1" applyBorder="1" applyAlignment="1">
      <alignment vertical="center" wrapText="1"/>
    </xf>
    <xf numFmtId="2" fontId="4" fillId="0" borderId="13" xfId="1" applyNumberFormat="1" applyFont="1" applyFill="1" applyBorder="1" applyAlignment="1">
      <alignment horizontal="right" vertical="center" wrapText="1"/>
    </xf>
    <xf numFmtId="2" fontId="2" fillId="6" borderId="16" xfId="1" applyNumberFormat="1" applyFont="1" applyFill="1" applyBorder="1" applyAlignment="1">
      <alignment horizontal="right" vertical="center"/>
    </xf>
    <xf numFmtId="2" fontId="3" fillId="0" borderId="25" xfId="1" applyNumberFormat="1" applyFont="1" applyFill="1" applyBorder="1" applyAlignment="1">
      <alignment vertical="center" wrapText="1"/>
    </xf>
    <xf numFmtId="2" fontId="2" fillId="6" borderId="13" xfId="1" applyNumberFormat="1" applyFont="1" applyFill="1" applyBorder="1" applyAlignment="1">
      <alignment horizontal="right" vertical="center"/>
    </xf>
    <xf numFmtId="2" fontId="2" fillId="5" borderId="13" xfId="1" applyNumberFormat="1" applyFont="1" applyFill="1" applyBorder="1" applyAlignment="1">
      <alignment vertical="center" wrapText="1"/>
    </xf>
    <xf numFmtId="2" fontId="4" fillId="0" borderId="21" xfId="1" applyNumberFormat="1" applyFont="1" applyFill="1" applyBorder="1" applyAlignment="1">
      <alignment vertical="center" wrapText="1"/>
    </xf>
    <xf numFmtId="2" fontId="14" fillId="0" borderId="0" xfId="1" applyNumberFormat="1" applyFont="1" applyFill="1" applyBorder="1" applyAlignment="1">
      <alignment horizontal="right" vertical="center"/>
    </xf>
    <xf numFmtId="2" fontId="14" fillId="0" borderId="0" xfId="1" applyNumberFormat="1" applyFont="1" applyFill="1" applyBorder="1" applyAlignment="1">
      <alignment horizontal="center" vertical="center"/>
    </xf>
    <xf numFmtId="164" fontId="4" fillId="0" borderId="13" xfId="1" applyNumberFormat="1" applyFont="1" applyFill="1" applyBorder="1" applyAlignment="1">
      <alignment vertical="center" wrapText="1"/>
    </xf>
    <xf numFmtId="164" fontId="2" fillId="6" borderId="21" xfId="1" applyNumberFormat="1" applyFont="1" applyFill="1" applyBorder="1" applyAlignment="1">
      <alignment horizontal="right" vertical="center"/>
    </xf>
    <xf numFmtId="164" fontId="13" fillId="8" borderId="13" xfId="1" applyNumberFormat="1" applyFont="1" applyFill="1" applyBorder="1" applyAlignment="1">
      <alignment horizontal="right" vertical="center"/>
    </xf>
    <xf numFmtId="0" fontId="4" fillId="0" borderId="1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5" xfId="0" applyFont="1" applyFill="1" applyBorder="1" applyAlignment="1">
      <alignment horizontal="left" vertical="center" wrapText="1"/>
    </xf>
    <xf numFmtId="164" fontId="3" fillId="0" borderId="16" xfId="1" applyNumberFormat="1" applyFont="1" applyFill="1" applyBorder="1" applyAlignment="1">
      <alignment horizontal="center" vertical="center" wrapText="1"/>
    </xf>
    <xf numFmtId="164" fontId="3" fillId="0" borderId="25" xfId="1" applyNumberFormat="1" applyFont="1" applyFill="1" applyBorder="1" applyAlignment="1">
      <alignment horizontal="center" vertical="center" wrapText="1"/>
    </xf>
    <xf numFmtId="164" fontId="3" fillId="0" borderId="21" xfId="1" applyNumberFormat="1" applyFont="1" applyFill="1" applyBorder="1" applyAlignment="1">
      <alignment horizontal="center" vertical="center" wrapText="1"/>
    </xf>
    <xf numFmtId="164" fontId="3" fillId="0" borderId="13" xfId="1" applyNumberFormat="1" applyFont="1" applyFill="1" applyBorder="1" applyAlignment="1">
      <alignment horizontal="center" vertical="center" wrapText="1"/>
    </xf>
    <xf numFmtId="164" fontId="4" fillId="0" borderId="16" xfId="1" applyNumberFormat="1" applyFont="1" applyFill="1" applyBorder="1" applyAlignment="1">
      <alignment horizontal="center" vertical="center" wrapText="1"/>
    </xf>
    <xf numFmtId="164" fontId="4" fillId="0" borderId="21" xfId="1" applyNumberFormat="1" applyFont="1" applyFill="1" applyBorder="1" applyAlignment="1">
      <alignment horizontal="center" vertical="center" wrapText="1"/>
    </xf>
    <xf numFmtId="164" fontId="4" fillId="0" borderId="25" xfId="1"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3" fillId="0" borderId="16" xfId="0" applyNumberFormat="1" applyFont="1" applyFill="1" applyBorder="1" applyAlignment="1">
      <alignment horizontal="center" vertical="center"/>
    </xf>
    <xf numFmtId="9" fontId="3" fillId="0" borderId="25"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25" xfId="0" applyFont="1" applyFill="1" applyBorder="1" applyAlignment="1">
      <alignment horizontal="center" vertical="center" wrapText="1"/>
    </xf>
    <xf numFmtId="9" fontId="3" fillId="0" borderId="12" xfId="0" applyNumberFormat="1" applyFont="1" applyFill="1" applyBorder="1" applyAlignment="1">
      <alignment horizontal="center" vertical="center" wrapText="1"/>
    </xf>
    <xf numFmtId="9" fontId="3" fillId="0" borderId="29" xfId="0" applyNumberFormat="1" applyFont="1" applyFill="1" applyBorder="1" applyAlignment="1">
      <alignment horizontal="center" vertical="center" wrapText="1"/>
    </xf>
    <xf numFmtId="2" fontId="4" fillId="0" borderId="16" xfId="1" applyNumberFormat="1" applyFont="1" applyFill="1" applyBorder="1" applyAlignment="1">
      <alignment horizontal="right" vertical="center" wrapText="1"/>
    </xf>
    <xf numFmtId="2" fontId="4" fillId="0" borderId="21" xfId="1" applyNumberFormat="1" applyFont="1" applyFill="1" applyBorder="1" applyAlignment="1">
      <alignment horizontal="right" vertical="center" wrapText="1"/>
    </xf>
    <xf numFmtId="2" fontId="4" fillId="0" borderId="25" xfId="1" applyNumberFormat="1" applyFont="1" applyFill="1" applyBorder="1" applyAlignment="1">
      <alignment horizontal="right" vertical="center" wrapText="1"/>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4" fillId="6" borderId="1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5" xfId="0" applyFont="1" applyFill="1" applyBorder="1" applyAlignment="1">
      <alignment horizontal="center" vertical="center" wrapText="1"/>
    </xf>
    <xf numFmtId="164" fontId="3" fillId="0" borderId="52" xfId="1" applyNumberFormat="1" applyFont="1" applyFill="1" applyBorder="1" applyAlignment="1">
      <alignment horizontal="center" vertical="center" wrapText="1"/>
    </xf>
    <xf numFmtId="164" fontId="3" fillId="0" borderId="20" xfId="1" applyNumberFormat="1" applyFont="1" applyFill="1" applyBorder="1" applyAlignment="1">
      <alignment horizontal="center" vertical="center" wrapText="1"/>
    </xf>
    <xf numFmtId="164" fontId="3" fillId="0" borderId="34" xfId="1" applyNumberFormat="1" applyFont="1" applyFill="1" applyBorder="1" applyAlignment="1">
      <alignment horizontal="center" vertical="center" wrapText="1"/>
    </xf>
    <xf numFmtId="0" fontId="4" fillId="6" borderId="13" xfId="0" applyFont="1" applyFill="1" applyBorder="1" applyAlignment="1">
      <alignment horizontal="center" vertical="center" wrapText="1"/>
    </xf>
    <xf numFmtId="9" fontId="4" fillId="0" borderId="16" xfId="2" applyFont="1" applyFill="1" applyBorder="1" applyAlignment="1">
      <alignment horizontal="center" vertical="center" wrapText="1"/>
    </xf>
    <xf numFmtId="9" fontId="4" fillId="0" borderId="21" xfId="2" applyFont="1" applyFill="1" applyBorder="1" applyAlignment="1">
      <alignment horizontal="center" vertical="center" wrapText="1"/>
    </xf>
    <xf numFmtId="9" fontId="4" fillId="0" borderId="25" xfId="2" applyFont="1" applyFill="1" applyBorder="1" applyAlignment="1">
      <alignment horizontal="center" vertical="center" wrapText="1"/>
    </xf>
    <xf numFmtId="9" fontId="3" fillId="0" borderId="16" xfId="2" applyFont="1" applyFill="1" applyBorder="1" applyAlignment="1">
      <alignment horizontal="center" vertical="center" wrapText="1"/>
    </xf>
    <xf numFmtId="9" fontId="3" fillId="0" borderId="21" xfId="2" applyFont="1" applyFill="1" applyBorder="1" applyAlignment="1">
      <alignment horizontal="center" vertical="center" wrapText="1"/>
    </xf>
    <xf numFmtId="9" fontId="3" fillId="0" borderId="25" xfId="2" applyFont="1" applyFill="1" applyBorder="1" applyAlignment="1">
      <alignment horizontal="center" vertical="center" wrapText="1"/>
    </xf>
    <xf numFmtId="9" fontId="4" fillId="0" borderId="9" xfId="2" applyFont="1" applyFill="1" applyBorder="1" applyAlignment="1">
      <alignment horizontal="center" vertical="center" wrapText="1"/>
    </xf>
    <xf numFmtId="164" fontId="3" fillId="0" borderId="14" xfId="1" applyNumberFormat="1" applyFont="1" applyFill="1" applyBorder="1" applyAlignment="1">
      <alignment horizontal="center" vertical="center" wrapText="1"/>
    </xf>
    <xf numFmtId="164" fontId="3" fillId="0" borderId="63" xfId="1"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8" borderId="15" xfId="0" applyFont="1" applyFill="1" applyBorder="1" applyAlignment="1">
      <alignment horizontal="center" vertical="center"/>
    </xf>
    <xf numFmtId="0" fontId="13" fillId="8" borderId="28" xfId="0" applyFont="1" applyFill="1" applyBorder="1" applyAlignment="1">
      <alignment horizontal="center" vertical="center"/>
    </xf>
    <xf numFmtId="164" fontId="4" fillId="0" borderId="13" xfId="1" applyNumberFormat="1" applyFont="1" applyFill="1" applyBorder="1" applyAlignment="1">
      <alignment horizontal="center" vertical="center" wrapText="1"/>
    </xf>
    <xf numFmtId="9" fontId="3" fillId="0" borderId="9" xfId="2"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6" fillId="6" borderId="49"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0" borderId="43"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21" xfId="0" applyFont="1" applyFill="1" applyBorder="1" applyAlignment="1">
      <alignment vertical="center" wrapText="1"/>
    </xf>
    <xf numFmtId="0" fontId="4" fillId="0" borderId="25" xfId="0" applyFont="1" applyFill="1" applyBorder="1" applyAlignment="1">
      <alignment vertical="center" wrapText="1"/>
    </xf>
    <xf numFmtId="0" fontId="4" fillId="0" borderId="13" xfId="0" applyFont="1" applyFill="1" applyBorder="1" applyAlignment="1">
      <alignment horizontal="center" vertical="center" wrapText="1"/>
    </xf>
    <xf numFmtId="164" fontId="3" fillId="0" borderId="12" xfId="1" applyNumberFormat="1" applyFont="1" applyFill="1" applyBorder="1" applyAlignment="1">
      <alignment horizontal="center" vertical="center" wrapText="1"/>
    </xf>
    <xf numFmtId="164" fontId="3" fillId="0" borderId="18" xfId="1" applyNumberFormat="1" applyFont="1" applyFill="1" applyBorder="1" applyAlignment="1">
      <alignment horizontal="center" vertical="center" wrapText="1"/>
    </xf>
    <xf numFmtId="164" fontId="3" fillId="0" borderId="23" xfId="1" applyNumberFormat="1" applyFont="1" applyFill="1" applyBorder="1" applyAlignment="1">
      <alignment horizontal="center" vertical="center" wrapText="1"/>
    </xf>
    <xf numFmtId="164" fontId="3" fillId="0" borderId="6" xfId="1" applyNumberFormat="1"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9" fontId="3" fillId="0" borderId="25" xfId="0" applyNumberFormat="1" applyFont="1" applyFill="1" applyBorder="1" applyAlignment="1">
      <alignment horizontal="center" vertical="center" wrapText="1"/>
    </xf>
    <xf numFmtId="2" fontId="2" fillId="2" borderId="65" xfId="1" applyNumberFormat="1" applyFont="1" applyFill="1" applyBorder="1" applyAlignment="1">
      <alignment horizontal="center" vertical="center" wrapText="1"/>
    </xf>
    <xf numFmtId="2" fontId="2" fillId="2" borderId="66" xfId="1"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2" fontId="3" fillId="0" borderId="16" xfId="1" applyNumberFormat="1" applyFont="1" applyFill="1" applyBorder="1" applyAlignment="1">
      <alignment horizontal="center" vertical="center" wrapText="1"/>
    </xf>
    <xf numFmtId="2" fontId="3" fillId="0" borderId="21" xfId="1" applyNumberFormat="1" applyFont="1" applyFill="1" applyBorder="1" applyAlignment="1">
      <alignment horizontal="center" vertical="center" wrapText="1"/>
    </xf>
    <xf numFmtId="2" fontId="3" fillId="0" borderId="25" xfId="1"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2" fontId="4" fillId="0" borderId="16" xfId="1" applyNumberFormat="1" applyFont="1" applyFill="1" applyBorder="1" applyAlignment="1">
      <alignment horizontal="center" vertical="center" wrapText="1"/>
    </xf>
    <xf numFmtId="2" fontId="4" fillId="0" borderId="25" xfId="1"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vertical="center" wrapText="1"/>
    </xf>
    <xf numFmtId="0" fontId="2" fillId="5" borderId="13" xfId="0" applyFont="1" applyFill="1" applyBorder="1" applyAlignment="1">
      <alignment horizontal="left" vertical="center" wrapText="1"/>
    </xf>
    <xf numFmtId="0" fontId="4" fillId="0" borderId="5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21" xfId="0" applyFont="1" applyFill="1" applyBorder="1" applyAlignment="1">
      <alignment vertical="center" wrapText="1"/>
    </xf>
    <xf numFmtId="0" fontId="3" fillId="0" borderId="25"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2" fillId="5" borderId="47" xfId="0" applyFont="1" applyFill="1" applyBorder="1" applyAlignment="1">
      <alignment horizontal="left" vertical="center" wrapText="1"/>
    </xf>
    <xf numFmtId="0" fontId="2" fillId="5" borderId="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1" xfId="0" applyFont="1" applyFill="1" applyBorder="1" applyAlignment="1">
      <alignment vertical="center" wrapText="1"/>
    </xf>
    <xf numFmtId="0" fontId="4" fillId="0" borderId="39" xfId="0" applyFont="1" applyFill="1" applyBorder="1" applyAlignment="1">
      <alignment vertical="center" wrapText="1"/>
    </xf>
    <xf numFmtId="0" fontId="4" fillId="0" borderId="42" xfId="0" applyFont="1" applyFill="1" applyBorder="1" applyAlignment="1">
      <alignment vertical="center" wrapText="1"/>
    </xf>
    <xf numFmtId="0" fontId="4" fillId="0" borderId="40"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7"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43" xfId="0" applyFont="1" applyFill="1" applyBorder="1" applyAlignment="1">
      <alignment horizontal="center" vertical="center" wrapText="1"/>
    </xf>
    <xf numFmtId="9" fontId="2" fillId="2" borderId="4" xfId="2" applyFont="1" applyFill="1" applyBorder="1" applyAlignment="1">
      <alignment horizontal="center" vertical="center" wrapText="1"/>
    </xf>
    <xf numFmtId="9" fontId="2" fillId="2" borderId="7" xfId="2"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 fillId="5" borderId="52"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35" xfId="0" applyFont="1" applyFill="1" applyBorder="1" applyAlignment="1">
      <alignment horizontal="left" vertical="center" wrapText="1"/>
    </xf>
    <xf numFmtId="0" fontId="4" fillId="6" borderId="53" xfId="0" applyFont="1" applyFill="1" applyBorder="1" applyAlignment="1">
      <alignment horizontal="center" vertical="center" wrapText="1"/>
    </xf>
    <xf numFmtId="0" fontId="4" fillId="6" borderId="31"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7"/>
  <sheetViews>
    <sheetView tabSelected="1" zoomScale="86" zoomScaleNormal="86" workbookViewId="0">
      <pane ySplit="1" topLeftCell="A2" activePane="bottomLeft" state="frozen"/>
      <selection pane="bottomLeft" activeCell="M42" sqref="M42:M58"/>
    </sheetView>
  </sheetViews>
  <sheetFormatPr baseColWidth="10" defaultColWidth="17.42578125" defaultRowHeight="12" x14ac:dyDescent="0.25"/>
  <cols>
    <col min="1" max="1" width="18.7109375" style="61" bestFit="1" customWidth="1"/>
    <col min="2" max="2" width="15" style="62" hidden="1" customWidth="1"/>
    <col min="3" max="3" width="42.140625" style="62" hidden="1" customWidth="1"/>
    <col min="4" max="4" width="26.85546875" style="63" customWidth="1"/>
    <col min="5" max="5" width="21.140625" style="62" customWidth="1"/>
    <col min="6" max="6" width="25.85546875" style="63" customWidth="1"/>
    <col min="7" max="7" width="7.7109375" style="61" customWidth="1"/>
    <col min="8" max="8" width="30.85546875" style="63" customWidth="1"/>
    <col min="9" max="9" width="50.140625" style="61" customWidth="1"/>
    <col min="10" max="10" width="23.28515625" style="61" customWidth="1"/>
    <col min="11" max="11" width="21" style="207" customWidth="1"/>
    <col min="12" max="12" width="11.140625" style="171" customWidth="1"/>
    <col min="13" max="13" width="20.28515625" style="61" customWidth="1"/>
    <col min="14" max="14" width="14" style="61" customWidth="1"/>
    <col min="15" max="15" width="13.42578125" style="61" customWidth="1"/>
    <col min="16" max="16" width="10.5703125" style="61" customWidth="1"/>
    <col min="17" max="17" width="38.140625" style="61" customWidth="1"/>
    <col min="18" max="18" width="23.7109375" style="61" customWidth="1"/>
    <col min="19" max="19" width="17.42578125" style="61" customWidth="1"/>
    <col min="20" max="16384" width="17.42578125" style="61"/>
  </cols>
  <sheetData>
    <row r="1" spans="1:18" s="2" customFormat="1" ht="12" customHeight="1" x14ac:dyDescent="0.25">
      <c r="A1" s="290" t="s">
        <v>0</v>
      </c>
      <c r="B1" s="72" t="s">
        <v>1</v>
      </c>
      <c r="C1" s="282" t="s">
        <v>2</v>
      </c>
      <c r="D1" s="282" t="s">
        <v>3</v>
      </c>
      <c r="E1" s="282" t="s">
        <v>6</v>
      </c>
      <c r="F1" s="284" t="s">
        <v>5</v>
      </c>
      <c r="G1" s="282" t="s">
        <v>4</v>
      </c>
      <c r="H1" s="286" t="s">
        <v>7</v>
      </c>
      <c r="I1" s="288" t="s">
        <v>184</v>
      </c>
      <c r="J1" s="234" t="s">
        <v>185</v>
      </c>
      <c r="K1" s="280" t="s">
        <v>8</v>
      </c>
      <c r="L1" s="334" t="s">
        <v>9</v>
      </c>
      <c r="M1" s="282" t="s">
        <v>10</v>
      </c>
      <c r="N1" s="336" t="s">
        <v>194</v>
      </c>
      <c r="O1" s="338" t="s">
        <v>183</v>
      </c>
      <c r="P1" s="338" t="s">
        <v>141</v>
      </c>
      <c r="Q1" s="340" t="s">
        <v>11</v>
      </c>
    </row>
    <row r="2" spans="1:18" s="1" customFormat="1" ht="34.5" customHeight="1" thickBot="1" x14ac:dyDescent="0.3">
      <c r="A2" s="291"/>
      <c r="B2" s="73"/>
      <c r="C2" s="283"/>
      <c r="D2" s="283"/>
      <c r="E2" s="283"/>
      <c r="F2" s="285"/>
      <c r="G2" s="283"/>
      <c r="H2" s="287"/>
      <c r="I2" s="289"/>
      <c r="J2" s="235"/>
      <c r="K2" s="281"/>
      <c r="L2" s="335"/>
      <c r="M2" s="283"/>
      <c r="N2" s="337"/>
      <c r="O2" s="339"/>
      <c r="P2" s="339"/>
      <c r="Q2" s="341"/>
    </row>
    <row r="3" spans="1:18" s="1" customFormat="1" ht="19.5" customHeight="1" thickBot="1" x14ac:dyDescent="0.3">
      <c r="A3" s="74" t="s">
        <v>140</v>
      </c>
      <c r="B3" s="75"/>
      <c r="C3" s="75"/>
      <c r="D3" s="75"/>
      <c r="E3" s="117"/>
      <c r="F3" s="75"/>
      <c r="G3" s="103"/>
      <c r="H3" s="75"/>
      <c r="I3" s="103"/>
      <c r="J3" s="103"/>
      <c r="K3" s="191"/>
      <c r="L3" s="163"/>
      <c r="M3" s="76"/>
      <c r="N3" s="3"/>
      <c r="O3" s="4"/>
      <c r="P3" s="4"/>
      <c r="Q3" s="4"/>
      <c r="R3" s="5"/>
    </row>
    <row r="4" spans="1:18" s="1" customFormat="1" ht="24" customHeight="1" x14ac:dyDescent="0.25">
      <c r="A4" s="227" t="s">
        <v>163</v>
      </c>
      <c r="B4" s="77"/>
      <c r="C4" s="66"/>
      <c r="D4" s="303" t="s">
        <v>12</v>
      </c>
      <c r="E4" s="222" t="s">
        <v>14</v>
      </c>
      <c r="F4" s="222" t="s">
        <v>13</v>
      </c>
      <c r="G4" s="222">
        <v>1</v>
      </c>
      <c r="H4" s="212" t="s">
        <v>196</v>
      </c>
      <c r="I4" s="236" t="s">
        <v>15</v>
      </c>
      <c r="J4" s="242"/>
      <c r="K4" s="294">
        <v>0</v>
      </c>
      <c r="L4" s="246">
        <v>0.2</v>
      </c>
      <c r="M4" s="239" t="s">
        <v>16</v>
      </c>
      <c r="N4" s="215"/>
      <c r="O4" s="215"/>
      <c r="P4" s="215"/>
      <c r="Q4" s="218"/>
      <c r="R4" s="5"/>
    </row>
    <row r="5" spans="1:18" s="1" customFormat="1" ht="19.5" customHeight="1" x14ac:dyDescent="0.25">
      <c r="A5" s="317"/>
      <c r="B5" s="77"/>
      <c r="C5" s="67"/>
      <c r="D5" s="304"/>
      <c r="E5" s="223"/>
      <c r="F5" s="223"/>
      <c r="G5" s="223"/>
      <c r="H5" s="213"/>
      <c r="I5" s="237"/>
      <c r="J5" s="242"/>
      <c r="K5" s="296"/>
      <c r="L5" s="247"/>
      <c r="M5" s="240"/>
      <c r="N5" s="216"/>
      <c r="O5" s="216"/>
      <c r="P5" s="217"/>
      <c r="Q5" s="218"/>
      <c r="R5" s="5"/>
    </row>
    <row r="6" spans="1:18" s="1" customFormat="1" ht="38.25" customHeight="1" x14ac:dyDescent="0.25">
      <c r="A6" s="317"/>
      <c r="B6" s="77"/>
      <c r="C6" s="67"/>
      <c r="D6" s="304"/>
      <c r="E6" s="223"/>
      <c r="F6" s="223"/>
      <c r="G6" s="223"/>
      <c r="H6" s="213"/>
      <c r="I6" s="242" t="s">
        <v>17</v>
      </c>
      <c r="J6" s="145"/>
      <c r="K6" s="192">
        <v>0</v>
      </c>
      <c r="L6" s="247"/>
      <c r="M6" s="240"/>
      <c r="N6" s="190"/>
      <c r="O6" s="190"/>
      <c r="P6" s="190"/>
      <c r="Q6" s="80"/>
      <c r="R6" s="5"/>
    </row>
    <row r="7" spans="1:18" s="1" customFormat="1" ht="8.25" hidden="1" customHeight="1" x14ac:dyDescent="0.25">
      <c r="A7" s="317"/>
      <c r="B7" s="77"/>
      <c r="C7" s="67"/>
      <c r="D7" s="304"/>
      <c r="E7" s="223"/>
      <c r="F7" s="223"/>
      <c r="G7" s="223"/>
      <c r="H7" s="213"/>
      <c r="I7" s="242"/>
      <c r="J7" s="161"/>
      <c r="K7" s="193"/>
      <c r="L7" s="247"/>
      <c r="M7" s="240"/>
      <c r="N7" s="78"/>
      <c r="O7" s="78"/>
      <c r="P7" s="79"/>
      <c r="Q7" s="80"/>
      <c r="R7" s="6"/>
    </row>
    <row r="8" spans="1:18" s="1" customFormat="1" ht="12" hidden="1" customHeight="1" x14ac:dyDescent="0.25">
      <c r="A8" s="317"/>
      <c r="B8" s="77"/>
      <c r="C8" s="67"/>
      <c r="D8" s="304"/>
      <c r="E8" s="223"/>
      <c r="F8" s="223"/>
      <c r="G8" s="223"/>
      <c r="H8" s="213"/>
      <c r="K8" s="193"/>
      <c r="L8" s="247"/>
      <c r="M8" s="240"/>
      <c r="N8" s="81"/>
      <c r="O8" s="81"/>
      <c r="P8" s="82"/>
      <c r="Q8" s="83"/>
      <c r="R8" s="137"/>
    </row>
    <row r="9" spans="1:18" s="1" customFormat="1" ht="12" customHeight="1" x14ac:dyDescent="0.25">
      <c r="A9" s="317"/>
      <c r="B9" s="77"/>
      <c r="C9" s="67"/>
      <c r="D9" s="304"/>
      <c r="E9" s="223"/>
      <c r="F9" s="223"/>
      <c r="G9" s="223"/>
      <c r="H9" s="213"/>
      <c r="I9" s="242" t="s">
        <v>18</v>
      </c>
      <c r="J9" s="237"/>
      <c r="K9" s="294">
        <v>0</v>
      </c>
      <c r="L9" s="247"/>
      <c r="M9" s="240"/>
      <c r="N9" s="274"/>
      <c r="O9" s="274"/>
      <c r="P9" s="274"/>
      <c r="Q9" s="277"/>
      <c r="R9" s="137"/>
    </row>
    <row r="10" spans="1:18" s="1" customFormat="1" x14ac:dyDescent="0.25">
      <c r="A10" s="317"/>
      <c r="B10" s="77"/>
      <c r="C10" s="67"/>
      <c r="D10" s="304"/>
      <c r="E10" s="223"/>
      <c r="F10" s="223"/>
      <c r="G10" s="223"/>
      <c r="H10" s="213"/>
      <c r="I10" s="242"/>
      <c r="J10" s="237"/>
      <c r="K10" s="295"/>
      <c r="L10" s="247"/>
      <c r="M10" s="240"/>
      <c r="N10" s="275"/>
      <c r="O10" s="275"/>
      <c r="P10" s="275"/>
      <c r="Q10" s="275"/>
      <c r="R10" s="137"/>
    </row>
    <row r="11" spans="1:18" s="1" customFormat="1" x14ac:dyDescent="0.25">
      <c r="A11" s="317"/>
      <c r="B11" s="77"/>
      <c r="C11" s="67"/>
      <c r="D11" s="304"/>
      <c r="E11" s="223"/>
      <c r="F11" s="223"/>
      <c r="G11" s="223"/>
      <c r="H11" s="213"/>
      <c r="I11" s="242"/>
      <c r="J11" s="237"/>
      <c r="K11" s="295"/>
      <c r="L11" s="247"/>
      <c r="M11" s="240"/>
      <c r="N11" s="275"/>
      <c r="O11" s="275"/>
      <c r="P11" s="275"/>
      <c r="Q11" s="275"/>
      <c r="R11" s="137"/>
    </row>
    <row r="12" spans="1:18" s="1" customFormat="1" x14ac:dyDescent="0.25">
      <c r="A12" s="317"/>
      <c r="B12" s="77"/>
      <c r="C12" s="67"/>
      <c r="D12" s="304"/>
      <c r="E12" s="223"/>
      <c r="F12" s="223"/>
      <c r="G12" s="223"/>
      <c r="H12" s="213"/>
      <c r="I12" s="242"/>
      <c r="J12" s="238"/>
      <c r="K12" s="296"/>
      <c r="L12" s="247"/>
      <c r="M12" s="240"/>
      <c r="N12" s="276"/>
      <c r="O12" s="276"/>
      <c r="P12" s="276"/>
      <c r="Q12" s="276"/>
      <c r="R12" s="137"/>
    </row>
    <row r="13" spans="1:18" s="1" customFormat="1" ht="36" customHeight="1" x14ac:dyDescent="0.25">
      <c r="A13" s="317"/>
      <c r="B13" s="77"/>
      <c r="C13" s="67"/>
      <c r="D13" s="304"/>
      <c r="E13" s="223"/>
      <c r="F13" s="223"/>
      <c r="G13" s="223"/>
      <c r="H13" s="213"/>
      <c r="I13" s="236" t="s">
        <v>19</v>
      </c>
      <c r="J13" s="236"/>
      <c r="K13" s="294">
        <v>0</v>
      </c>
      <c r="L13" s="247"/>
      <c r="M13" s="240"/>
      <c r="N13" s="274"/>
      <c r="O13" s="274"/>
      <c r="P13" s="274"/>
      <c r="Q13" s="274"/>
      <c r="R13" s="137"/>
    </row>
    <row r="14" spans="1:18" s="1" customFormat="1" ht="20.25" customHeight="1" x14ac:dyDescent="0.25">
      <c r="A14" s="317"/>
      <c r="B14" s="77"/>
      <c r="C14" s="67"/>
      <c r="D14" s="304"/>
      <c r="E14" s="223"/>
      <c r="F14" s="223"/>
      <c r="G14" s="223"/>
      <c r="H14" s="213"/>
      <c r="I14" s="237"/>
      <c r="J14" s="237"/>
      <c r="K14" s="295"/>
      <c r="L14" s="247"/>
      <c r="M14" s="240"/>
      <c r="N14" s="275"/>
      <c r="O14" s="275"/>
      <c r="P14" s="275"/>
      <c r="Q14" s="275"/>
      <c r="R14" s="137"/>
    </row>
    <row r="15" spans="1:18" s="1" customFormat="1" ht="10.5" customHeight="1" x14ac:dyDescent="0.25">
      <c r="A15" s="317"/>
      <c r="B15" s="77"/>
      <c r="C15" s="67"/>
      <c r="D15" s="304"/>
      <c r="E15" s="223"/>
      <c r="F15" s="223"/>
      <c r="G15" s="223"/>
      <c r="H15" s="213"/>
      <c r="I15" s="238"/>
      <c r="J15" s="237"/>
      <c r="K15" s="295"/>
      <c r="L15" s="247"/>
      <c r="M15" s="240"/>
      <c r="N15" s="275"/>
      <c r="O15" s="275"/>
      <c r="P15" s="275"/>
      <c r="Q15" s="275"/>
      <c r="R15" s="137"/>
    </row>
    <row r="16" spans="1:18" s="1" customFormat="1" ht="0.75" customHeight="1" x14ac:dyDescent="0.25">
      <c r="A16" s="317"/>
      <c r="B16" s="77"/>
      <c r="C16" s="67"/>
      <c r="D16" s="304"/>
      <c r="E16" s="223"/>
      <c r="F16" s="223"/>
      <c r="G16" s="223"/>
      <c r="H16" s="214"/>
      <c r="I16" s="308" t="s">
        <v>20</v>
      </c>
      <c r="J16" s="179"/>
      <c r="K16" s="296"/>
      <c r="L16" s="247"/>
      <c r="M16" s="240"/>
      <c r="N16" s="276"/>
      <c r="O16" s="276"/>
      <c r="P16" s="276"/>
      <c r="Q16" s="276"/>
      <c r="R16" s="137"/>
    </row>
    <row r="17" spans="1:18" s="1" customFormat="1" ht="64.5" customHeight="1" x14ac:dyDescent="0.25">
      <c r="A17" s="317"/>
      <c r="B17" s="77"/>
      <c r="C17" s="67"/>
      <c r="D17" s="304"/>
      <c r="E17" s="223"/>
      <c r="F17" s="223"/>
      <c r="G17" s="223"/>
      <c r="H17" s="8" t="s">
        <v>21</v>
      </c>
      <c r="I17" s="309"/>
      <c r="J17" s="108"/>
      <c r="K17" s="193">
        <v>0</v>
      </c>
      <c r="L17" s="247"/>
      <c r="M17" s="240"/>
      <c r="N17" s="9"/>
      <c r="O17" s="9"/>
      <c r="P17" s="9"/>
      <c r="Q17" s="9"/>
      <c r="R17" s="137"/>
    </row>
    <row r="18" spans="1:18" s="1" customFormat="1" ht="41.25" customHeight="1" x14ac:dyDescent="0.25">
      <c r="A18" s="317"/>
      <c r="B18" s="77"/>
      <c r="C18" s="67"/>
      <c r="D18" s="304"/>
      <c r="E18" s="223"/>
      <c r="F18" s="223"/>
      <c r="G18" s="223"/>
      <c r="H18" s="10" t="s">
        <v>22</v>
      </c>
      <c r="I18" s="131" t="s">
        <v>179</v>
      </c>
      <c r="J18" s="108"/>
      <c r="K18" s="193">
        <v>0</v>
      </c>
      <c r="L18" s="247"/>
      <c r="M18" s="240"/>
      <c r="N18" s="9"/>
      <c r="O18" s="9"/>
      <c r="P18" s="9"/>
      <c r="Q18" s="9"/>
      <c r="R18" s="137"/>
    </row>
    <row r="19" spans="1:18" s="1" customFormat="1" ht="45" customHeight="1" x14ac:dyDescent="0.25">
      <c r="A19" s="317"/>
      <c r="B19" s="77"/>
      <c r="C19" s="67"/>
      <c r="D19" s="304"/>
      <c r="E19" s="223"/>
      <c r="F19" s="223"/>
      <c r="G19" s="223"/>
      <c r="H19" s="11" t="s">
        <v>23</v>
      </c>
      <c r="I19" s="104" t="s">
        <v>24</v>
      </c>
      <c r="J19" s="108"/>
      <c r="K19" s="193">
        <v>0</v>
      </c>
      <c r="L19" s="247"/>
      <c r="M19" s="240"/>
      <c r="N19" s="9"/>
      <c r="O19" s="9"/>
      <c r="P19" s="9"/>
      <c r="Q19" s="9"/>
      <c r="R19" s="137"/>
    </row>
    <row r="20" spans="1:18" s="1" customFormat="1" ht="39.75" customHeight="1" x14ac:dyDescent="0.25">
      <c r="A20" s="317"/>
      <c r="B20" s="77"/>
      <c r="C20" s="67"/>
      <c r="D20" s="304"/>
      <c r="E20" s="223"/>
      <c r="F20" s="223"/>
      <c r="G20" s="223"/>
      <c r="H20" s="306" t="s">
        <v>25</v>
      </c>
      <c r="I20" s="138" t="s">
        <v>26</v>
      </c>
      <c r="J20" s="145"/>
      <c r="K20" s="193">
        <v>0</v>
      </c>
      <c r="L20" s="247"/>
      <c r="M20" s="240"/>
      <c r="N20" s="229"/>
      <c r="O20" s="229"/>
      <c r="P20" s="229"/>
      <c r="Q20" s="229"/>
      <c r="R20" s="137"/>
    </row>
    <row r="21" spans="1:18" s="1" customFormat="1" ht="39.75" customHeight="1" x14ac:dyDescent="0.25">
      <c r="A21" s="317"/>
      <c r="B21" s="77"/>
      <c r="C21" s="67"/>
      <c r="D21" s="304"/>
      <c r="E21" s="223"/>
      <c r="F21" s="223"/>
      <c r="G21" s="223"/>
      <c r="H21" s="307"/>
      <c r="I21" s="145" t="s">
        <v>162</v>
      </c>
      <c r="J21" s="145"/>
      <c r="K21" s="193">
        <v>0</v>
      </c>
      <c r="L21" s="247"/>
      <c r="M21" s="240"/>
      <c r="N21" s="230"/>
      <c r="O21" s="230"/>
      <c r="P21" s="230"/>
      <c r="Q21" s="230"/>
      <c r="R21" s="137"/>
    </row>
    <row r="22" spans="1:18" s="1" customFormat="1" ht="38.25" customHeight="1" x14ac:dyDescent="0.25">
      <c r="A22" s="317"/>
      <c r="B22" s="77"/>
      <c r="C22" s="67"/>
      <c r="D22" s="304"/>
      <c r="E22" s="223"/>
      <c r="F22" s="223"/>
      <c r="G22" s="223"/>
      <c r="H22" s="212" t="s">
        <v>27</v>
      </c>
      <c r="I22" s="140" t="s">
        <v>146</v>
      </c>
      <c r="J22" s="145"/>
      <c r="K22" s="193">
        <v>0</v>
      </c>
      <c r="L22" s="247"/>
      <c r="M22" s="240"/>
      <c r="N22" s="215"/>
      <c r="O22" s="215"/>
      <c r="P22" s="215"/>
      <c r="Q22" s="215"/>
      <c r="R22" s="137"/>
    </row>
    <row r="23" spans="1:18" s="1" customFormat="1" ht="36.75" customHeight="1" x14ac:dyDescent="0.25">
      <c r="A23" s="317"/>
      <c r="B23" s="77"/>
      <c r="C23" s="67"/>
      <c r="D23" s="304"/>
      <c r="E23" s="223"/>
      <c r="F23" s="223"/>
      <c r="G23" s="223"/>
      <c r="H23" s="214"/>
      <c r="I23" s="135" t="s">
        <v>28</v>
      </c>
      <c r="J23" s="145"/>
      <c r="K23" s="193">
        <v>0</v>
      </c>
      <c r="L23" s="247"/>
      <c r="M23" s="240"/>
      <c r="N23" s="216"/>
      <c r="O23" s="216"/>
      <c r="P23" s="216"/>
      <c r="Q23" s="216"/>
      <c r="R23" s="137"/>
    </row>
    <row r="24" spans="1:18" s="1" customFormat="1" ht="51.75" customHeight="1" x14ac:dyDescent="0.25">
      <c r="A24" s="317"/>
      <c r="B24" s="77"/>
      <c r="C24" s="67"/>
      <c r="D24" s="304"/>
      <c r="E24" s="223"/>
      <c r="F24" s="223"/>
      <c r="G24" s="223"/>
      <c r="H24" s="212" t="s">
        <v>198</v>
      </c>
      <c r="I24" s="134" t="s">
        <v>29</v>
      </c>
      <c r="J24" s="134"/>
      <c r="K24" s="193">
        <v>0</v>
      </c>
      <c r="L24" s="247"/>
      <c r="M24" s="240"/>
      <c r="N24" s="218"/>
      <c r="O24" s="218"/>
      <c r="P24" s="218"/>
      <c r="Q24" s="215"/>
      <c r="R24" s="137"/>
    </row>
    <row r="25" spans="1:18" s="1" customFormat="1" ht="36" x14ac:dyDescent="0.25">
      <c r="A25" s="317"/>
      <c r="B25" s="77"/>
      <c r="C25" s="15"/>
      <c r="D25" s="304"/>
      <c r="E25" s="223"/>
      <c r="F25" s="223"/>
      <c r="G25" s="223"/>
      <c r="H25" s="213"/>
      <c r="I25" s="134" t="s">
        <v>147</v>
      </c>
      <c r="J25" s="134"/>
      <c r="K25" s="193">
        <v>0</v>
      </c>
      <c r="L25" s="247"/>
      <c r="M25" s="240"/>
      <c r="N25" s="218"/>
      <c r="O25" s="218"/>
      <c r="P25" s="218"/>
      <c r="Q25" s="217"/>
      <c r="R25" s="137"/>
    </row>
    <row r="26" spans="1:18" s="1" customFormat="1" ht="54" customHeight="1" x14ac:dyDescent="0.25">
      <c r="A26" s="317"/>
      <c r="B26" s="77"/>
      <c r="C26" s="136"/>
      <c r="D26" s="304"/>
      <c r="E26" s="223"/>
      <c r="F26" s="223"/>
      <c r="G26" s="223"/>
      <c r="H26" s="213"/>
      <c r="I26" s="141" t="s">
        <v>148</v>
      </c>
      <c r="J26" s="160"/>
      <c r="K26" s="193">
        <v>0</v>
      </c>
      <c r="L26" s="247"/>
      <c r="M26" s="240"/>
      <c r="N26" s="218"/>
      <c r="O26" s="218"/>
      <c r="P26" s="218"/>
      <c r="Q26" s="217"/>
      <c r="R26" s="137"/>
    </row>
    <row r="27" spans="1:18" s="1" customFormat="1" ht="48.75" customHeight="1" x14ac:dyDescent="0.25">
      <c r="A27" s="317"/>
      <c r="B27" s="77"/>
      <c r="C27" s="136"/>
      <c r="D27" s="305"/>
      <c r="E27" s="224"/>
      <c r="F27" s="224"/>
      <c r="G27" s="224"/>
      <c r="H27" s="214"/>
      <c r="I27" s="141" t="s">
        <v>149</v>
      </c>
      <c r="J27" s="160"/>
      <c r="K27" s="193">
        <v>0</v>
      </c>
      <c r="L27" s="248"/>
      <c r="M27" s="241"/>
      <c r="N27" s="218"/>
      <c r="O27" s="218"/>
      <c r="P27" s="218"/>
      <c r="Q27" s="216"/>
      <c r="R27" s="137"/>
    </row>
    <row r="28" spans="1:18" s="1" customFormat="1" ht="12" customHeight="1" x14ac:dyDescent="0.25">
      <c r="A28" s="317"/>
      <c r="B28" s="77"/>
      <c r="C28" s="85"/>
      <c r="D28" s="212" t="s">
        <v>30</v>
      </c>
      <c r="E28" s="212" t="s">
        <v>32</v>
      </c>
      <c r="F28" s="212" t="s">
        <v>31</v>
      </c>
      <c r="G28" s="222">
        <v>2</v>
      </c>
      <c r="H28" s="212" t="s">
        <v>195</v>
      </c>
      <c r="I28" s="236" t="s">
        <v>33</v>
      </c>
      <c r="J28" s="236"/>
      <c r="K28" s="231">
        <v>0</v>
      </c>
      <c r="L28" s="243">
        <v>0.05</v>
      </c>
      <c r="M28" s="222" t="s">
        <v>16</v>
      </c>
      <c r="N28" s="222"/>
      <c r="O28" s="222"/>
      <c r="P28" s="222"/>
      <c r="Q28" s="222"/>
      <c r="R28" s="137"/>
    </row>
    <row r="29" spans="1:18" s="1" customFormat="1" ht="26.25" customHeight="1" x14ac:dyDescent="0.25">
      <c r="A29" s="317"/>
      <c r="B29" s="77"/>
      <c r="C29" s="71"/>
      <c r="D29" s="213"/>
      <c r="E29" s="213"/>
      <c r="F29" s="213"/>
      <c r="G29" s="223"/>
      <c r="H29" s="213"/>
      <c r="I29" s="237"/>
      <c r="J29" s="237"/>
      <c r="K29" s="232"/>
      <c r="L29" s="244"/>
      <c r="M29" s="223"/>
      <c r="N29" s="223"/>
      <c r="O29" s="223"/>
      <c r="P29" s="223"/>
      <c r="Q29" s="223"/>
      <c r="R29" s="137"/>
    </row>
    <row r="30" spans="1:18" s="1" customFormat="1" ht="55.5" customHeight="1" x14ac:dyDescent="0.25">
      <c r="A30" s="317"/>
      <c r="B30" s="77"/>
      <c r="C30" s="84"/>
      <c r="D30" s="214"/>
      <c r="E30" s="214"/>
      <c r="F30" s="214"/>
      <c r="G30" s="224"/>
      <c r="H30" s="214"/>
      <c r="I30" s="238"/>
      <c r="J30" s="238"/>
      <c r="K30" s="233"/>
      <c r="L30" s="245"/>
      <c r="M30" s="224"/>
      <c r="N30" s="224"/>
      <c r="O30" s="224"/>
      <c r="P30" s="224"/>
      <c r="Q30" s="224"/>
      <c r="R30" s="137"/>
    </row>
    <row r="31" spans="1:18" s="1" customFormat="1" ht="48" customHeight="1" x14ac:dyDescent="0.25">
      <c r="A31" s="317"/>
      <c r="B31" s="77"/>
      <c r="C31" s="68"/>
      <c r="D31" s="292" t="s">
        <v>34</v>
      </c>
      <c r="E31" s="293" t="s">
        <v>36</v>
      </c>
      <c r="F31" s="293" t="s">
        <v>35</v>
      </c>
      <c r="G31" s="292">
        <v>3</v>
      </c>
      <c r="H31" s="15" t="s">
        <v>37</v>
      </c>
      <c r="I31" s="345" t="s">
        <v>38</v>
      </c>
      <c r="J31" s="242"/>
      <c r="K31" s="298">
        <v>0</v>
      </c>
      <c r="L31" s="243">
        <v>0.05</v>
      </c>
      <c r="M31" s="222" t="s">
        <v>16</v>
      </c>
      <c r="N31" s="222"/>
      <c r="O31" s="222"/>
      <c r="P31" s="222"/>
      <c r="Q31" s="222"/>
      <c r="R31" s="137"/>
    </row>
    <row r="32" spans="1:18" s="1" customFormat="1" ht="48" x14ac:dyDescent="0.25">
      <c r="A32" s="317"/>
      <c r="B32" s="77"/>
      <c r="C32" s="67"/>
      <c r="D32" s="261"/>
      <c r="E32" s="259"/>
      <c r="F32" s="259"/>
      <c r="G32" s="261"/>
      <c r="H32" s="16" t="s">
        <v>39</v>
      </c>
      <c r="I32" s="346"/>
      <c r="J32" s="242"/>
      <c r="K32" s="299"/>
      <c r="L32" s="244"/>
      <c r="M32" s="223"/>
      <c r="N32" s="223"/>
      <c r="O32" s="223"/>
      <c r="P32" s="223"/>
      <c r="Q32" s="223"/>
      <c r="R32" s="137"/>
    </row>
    <row r="33" spans="1:18" s="1" customFormat="1" ht="36" x14ac:dyDescent="0.25">
      <c r="A33" s="317"/>
      <c r="B33" s="77"/>
      <c r="C33" s="67"/>
      <c r="D33" s="261"/>
      <c r="E33" s="259"/>
      <c r="F33" s="259"/>
      <c r="G33" s="261"/>
      <c r="H33" s="16" t="s">
        <v>40</v>
      </c>
      <c r="I33" s="133" t="s">
        <v>41</v>
      </c>
      <c r="J33" s="145"/>
      <c r="K33" s="194">
        <v>0</v>
      </c>
      <c r="L33" s="244"/>
      <c r="M33" s="223"/>
      <c r="N33" s="223"/>
      <c r="O33" s="223"/>
      <c r="P33" s="223"/>
      <c r="Q33" s="223"/>
      <c r="R33" s="137"/>
    </row>
    <row r="34" spans="1:18" s="1" customFormat="1" ht="36" x14ac:dyDescent="0.25">
      <c r="A34" s="317"/>
      <c r="B34" s="77"/>
      <c r="C34" s="67"/>
      <c r="D34" s="261"/>
      <c r="E34" s="259"/>
      <c r="F34" s="259"/>
      <c r="G34" s="261"/>
      <c r="H34" s="17" t="s">
        <v>42</v>
      </c>
      <c r="I34" s="138" t="s">
        <v>43</v>
      </c>
      <c r="J34" s="176"/>
      <c r="K34" s="195">
        <v>0</v>
      </c>
      <c r="L34" s="244"/>
      <c r="M34" s="223"/>
      <c r="N34" s="223"/>
      <c r="O34" s="223"/>
      <c r="P34" s="223"/>
      <c r="Q34" s="223"/>
      <c r="R34" s="137"/>
    </row>
    <row r="35" spans="1:18" s="1" customFormat="1" ht="22.5" customHeight="1" x14ac:dyDescent="0.25">
      <c r="A35" s="302" t="s">
        <v>190</v>
      </c>
      <c r="B35" s="302"/>
      <c r="C35" s="302"/>
      <c r="D35" s="302"/>
      <c r="E35" s="302"/>
      <c r="F35" s="302"/>
      <c r="G35" s="302"/>
      <c r="H35" s="302"/>
      <c r="I35" s="302"/>
      <c r="J35" s="302"/>
      <c r="K35" s="302"/>
      <c r="L35" s="302"/>
      <c r="M35" s="302"/>
      <c r="N35" s="302"/>
      <c r="O35" s="302"/>
      <c r="P35" s="302"/>
      <c r="Q35" s="302"/>
      <c r="R35" s="177"/>
    </row>
    <row r="36" spans="1:18" s="1" customFormat="1" ht="42.75" customHeight="1" x14ac:dyDescent="0.25">
      <c r="A36" s="317" t="s">
        <v>163</v>
      </c>
      <c r="B36" s="77"/>
      <c r="C36" s="67"/>
      <c r="D36" s="259" t="s">
        <v>44</v>
      </c>
      <c r="E36" s="259" t="s">
        <v>46</v>
      </c>
      <c r="F36" s="259" t="s">
        <v>45</v>
      </c>
      <c r="G36" s="261">
        <v>4</v>
      </c>
      <c r="H36" s="259" t="s">
        <v>47</v>
      </c>
      <c r="I36" s="131" t="s">
        <v>180</v>
      </c>
      <c r="J36" s="162"/>
      <c r="K36" s="196">
        <f>1000000+1000000</f>
        <v>2000000</v>
      </c>
      <c r="L36" s="244">
        <v>0.05</v>
      </c>
      <c r="M36" s="223" t="s">
        <v>16</v>
      </c>
      <c r="N36" s="223"/>
      <c r="O36" s="223"/>
      <c r="P36" s="223"/>
      <c r="Q36" s="223"/>
      <c r="R36" s="137"/>
    </row>
    <row r="37" spans="1:18" s="1" customFormat="1" ht="48.75" customHeight="1" x14ac:dyDescent="0.25">
      <c r="A37" s="317"/>
      <c r="B37" s="77"/>
      <c r="C37" s="67"/>
      <c r="D37" s="259"/>
      <c r="E37" s="259"/>
      <c r="F37" s="259"/>
      <c r="G37" s="261"/>
      <c r="H37" s="259"/>
      <c r="I37" s="104" t="s">
        <v>48</v>
      </c>
      <c r="J37" s="108"/>
      <c r="K37" s="194">
        <v>0</v>
      </c>
      <c r="L37" s="244"/>
      <c r="M37" s="223"/>
      <c r="N37" s="223"/>
      <c r="O37" s="223"/>
      <c r="P37" s="223"/>
      <c r="Q37" s="223"/>
      <c r="R37" s="137"/>
    </row>
    <row r="38" spans="1:18" s="1" customFormat="1" ht="51" customHeight="1" x14ac:dyDescent="0.25">
      <c r="A38" s="317"/>
      <c r="B38" s="77"/>
      <c r="C38" s="67"/>
      <c r="D38" s="259"/>
      <c r="E38" s="259"/>
      <c r="F38" s="259"/>
      <c r="G38" s="261"/>
      <c r="H38" s="260"/>
      <c r="I38" s="133" t="s">
        <v>49</v>
      </c>
      <c r="J38" s="145"/>
      <c r="K38" s="194">
        <v>0</v>
      </c>
      <c r="L38" s="244"/>
      <c r="M38" s="223"/>
      <c r="N38" s="224"/>
      <c r="O38" s="224"/>
      <c r="P38" s="224"/>
      <c r="Q38" s="224"/>
      <c r="R38" s="137"/>
    </row>
    <row r="39" spans="1:18" s="1" customFormat="1" ht="39" customHeight="1" x14ac:dyDescent="0.25">
      <c r="A39" s="317"/>
      <c r="B39" s="77"/>
      <c r="C39" s="67"/>
      <c r="D39" s="259"/>
      <c r="E39" s="259"/>
      <c r="F39" s="259"/>
      <c r="G39" s="261"/>
      <c r="H39" s="16" t="s">
        <v>50</v>
      </c>
      <c r="I39" s="133" t="s">
        <v>51</v>
      </c>
      <c r="J39" s="145"/>
      <c r="K39" s="194">
        <v>0</v>
      </c>
      <c r="L39" s="244"/>
      <c r="M39" s="223"/>
      <c r="N39" s="13"/>
      <c r="O39" s="13"/>
      <c r="P39" s="13"/>
      <c r="Q39" s="13"/>
      <c r="R39" s="137"/>
    </row>
    <row r="40" spans="1:18" s="1" customFormat="1" ht="84" x14ac:dyDescent="0.25">
      <c r="A40" s="228"/>
      <c r="B40" s="77"/>
      <c r="C40" s="15"/>
      <c r="D40" s="323"/>
      <c r="E40" s="323"/>
      <c r="F40" s="323"/>
      <c r="G40" s="297"/>
      <c r="H40" s="17" t="s">
        <v>52</v>
      </c>
      <c r="I40" s="178" t="s">
        <v>64</v>
      </c>
      <c r="J40" s="159"/>
      <c r="K40" s="194">
        <v>0</v>
      </c>
      <c r="L40" s="245"/>
      <c r="M40" s="224"/>
      <c r="N40" s="13"/>
      <c r="O40" s="13"/>
      <c r="P40" s="13"/>
      <c r="Q40" s="13"/>
      <c r="R40" s="137"/>
    </row>
    <row r="41" spans="1:18" s="1" customFormat="1" ht="18.75" customHeight="1" x14ac:dyDescent="0.25">
      <c r="A41" s="128"/>
      <c r="B41" s="77"/>
      <c r="C41" s="19"/>
      <c r="D41" s="20"/>
      <c r="E41" s="118"/>
      <c r="F41" s="20"/>
      <c r="G41" s="21"/>
      <c r="H41" s="22" t="s">
        <v>197</v>
      </c>
      <c r="I41" s="105" t="s">
        <v>181</v>
      </c>
      <c r="J41" s="105"/>
      <c r="K41" s="197"/>
      <c r="L41" s="164"/>
      <c r="M41" s="20"/>
      <c r="N41" s="151"/>
      <c r="O41" s="151"/>
      <c r="P41" s="151"/>
      <c r="Q41" s="151"/>
      <c r="R41" s="7"/>
    </row>
    <row r="42" spans="1:18" s="1" customFormat="1" ht="34.5" customHeight="1" x14ac:dyDescent="0.25">
      <c r="A42" s="310"/>
      <c r="B42" s="77"/>
      <c r="C42" s="67"/>
      <c r="D42" s="259"/>
      <c r="E42" s="259"/>
      <c r="F42" s="259"/>
      <c r="G42" s="261">
        <v>5</v>
      </c>
      <c r="H42" s="292" t="s">
        <v>56</v>
      </c>
      <c r="I42" s="133" t="s">
        <v>54</v>
      </c>
      <c r="J42" s="145"/>
      <c r="K42" s="198">
        <v>0</v>
      </c>
      <c r="L42" s="246">
        <v>0.2</v>
      </c>
      <c r="M42" s="250" t="s">
        <v>53</v>
      </c>
      <c r="N42" s="215"/>
      <c r="O42" s="215"/>
      <c r="P42" s="215"/>
      <c r="Q42" s="215"/>
      <c r="R42" s="7"/>
    </row>
    <row r="43" spans="1:18" s="1" customFormat="1" ht="52.5" customHeight="1" x14ac:dyDescent="0.25">
      <c r="A43" s="310"/>
      <c r="B43" s="77"/>
      <c r="C43" s="67"/>
      <c r="D43" s="259"/>
      <c r="E43" s="259"/>
      <c r="F43" s="259"/>
      <c r="G43" s="261"/>
      <c r="H43" s="261"/>
      <c r="I43" s="133" t="s">
        <v>55</v>
      </c>
      <c r="J43" s="145"/>
      <c r="K43" s="198">
        <v>0</v>
      </c>
      <c r="L43" s="247"/>
      <c r="M43" s="240"/>
      <c r="N43" s="217"/>
      <c r="O43" s="217"/>
      <c r="P43" s="217"/>
      <c r="Q43" s="217"/>
      <c r="R43" s="7"/>
    </row>
    <row r="44" spans="1:18" s="1" customFormat="1" ht="50.25" customHeight="1" x14ac:dyDescent="0.25">
      <c r="A44" s="310"/>
      <c r="B44" s="77"/>
      <c r="C44" s="67"/>
      <c r="D44" s="259"/>
      <c r="E44" s="259"/>
      <c r="F44" s="259"/>
      <c r="G44" s="261"/>
      <c r="H44" s="261"/>
      <c r="I44" s="133" t="s">
        <v>172</v>
      </c>
      <c r="J44" s="145"/>
      <c r="K44" s="198">
        <v>0</v>
      </c>
      <c r="L44" s="247"/>
      <c r="M44" s="240"/>
      <c r="N44" s="217"/>
      <c r="O44" s="217"/>
      <c r="P44" s="217"/>
      <c r="Q44" s="217"/>
      <c r="R44" s="7"/>
    </row>
    <row r="45" spans="1:18" s="1" customFormat="1" ht="49.5" customHeight="1" x14ac:dyDescent="0.25">
      <c r="A45" s="310"/>
      <c r="B45" s="77"/>
      <c r="C45" s="67"/>
      <c r="D45" s="259"/>
      <c r="E45" s="259"/>
      <c r="F45" s="259"/>
      <c r="G45" s="261"/>
      <c r="H45" s="261"/>
      <c r="I45" s="133" t="s">
        <v>150</v>
      </c>
      <c r="J45" s="145"/>
      <c r="K45" s="198">
        <v>0</v>
      </c>
      <c r="L45" s="247"/>
      <c r="M45" s="240"/>
      <c r="N45" s="217"/>
      <c r="O45" s="217"/>
      <c r="P45" s="217"/>
      <c r="Q45" s="217"/>
      <c r="R45" s="7"/>
    </row>
    <row r="46" spans="1:18" s="1" customFormat="1" ht="51.75" customHeight="1" x14ac:dyDescent="0.25">
      <c r="A46" s="310"/>
      <c r="B46" s="77"/>
      <c r="C46" s="67"/>
      <c r="D46" s="259"/>
      <c r="E46" s="259"/>
      <c r="F46" s="259"/>
      <c r="G46" s="261"/>
      <c r="H46" s="261"/>
      <c r="I46" s="133" t="s">
        <v>173</v>
      </c>
      <c r="J46" s="145"/>
      <c r="K46" s="198">
        <v>0</v>
      </c>
      <c r="L46" s="247"/>
      <c r="M46" s="240"/>
      <c r="N46" s="217"/>
      <c r="O46" s="217"/>
      <c r="P46" s="217"/>
      <c r="Q46" s="217"/>
      <c r="R46" s="7"/>
    </row>
    <row r="47" spans="1:18" s="1" customFormat="1" ht="56.25" customHeight="1" x14ac:dyDescent="0.25">
      <c r="A47" s="310"/>
      <c r="B47" s="77"/>
      <c r="C47" s="67"/>
      <c r="D47" s="259"/>
      <c r="E47" s="259"/>
      <c r="F47" s="259"/>
      <c r="G47" s="261"/>
      <c r="H47" s="261"/>
      <c r="I47" s="142" t="s">
        <v>151</v>
      </c>
      <c r="J47" s="187"/>
      <c r="K47" s="198">
        <v>0</v>
      </c>
      <c r="L47" s="247"/>
      <c r="M47" s="240"/>
      <c r="N47" s="217"/>
      <c r="O47" s="217"/>
      <c r="P47" s="217"/>
      <c r="Q47" s="217"/>
      <c r="R47" s="7"/>
    </row>
    <row r="48" spans="1:18" s="1" customFormat="1" ht="54.75" customHeight="1" x14ac:dyDescent="0.25">
      <c r="A48" s="310"/>
      <c r="B48" s="77"/>
      <c r="C48" s="67"/>
      <c r="D48" s="259"/>
      <c r="E48" s="259"/>
      <c r="F48" s="259"/>
      <c r="G48" s="261"/>
      <c r="H48" s="261"/>
      <c r="I48" s="133" t="s">
        <v>152</v>
      </c>
      <c r="J48" s="145"/>
      <c r="K48" s="198">
        <v>0</v>
      </c>
      <c r="L48" s="247"/>
      <c r="M48" s="240"/>
      <c r="N48" s="217"/>
      <c r="O48" s="217"/>
      <c r="P48" s="217"/>
      <c r="Q48" s="217"/>
      <c r="R48" s="7"/>
    </row>
    <row r="49" spans="1:18" s="1" customFormat="1" ht="54" customHeight="1" x14ac:dyDescent="0.25">
      <c r="A49" s="310"/>
      <c r="B49" s="77"/>
      <c r="C49" s="67"/>
      <c r="D49" s="259"/>
      <c r="E49" s="259"/>
      <c r="F49" s="259"/>
      <c r="G49" s="261"/>
      <c r="H49" s="261"/>
      <c r="I49" s="133" t="s">
        <v>153</v>
      </c>
      <c r="J49" s="145"/>
      <c r="K49" s="198">
        <v>0</v>
      </c>
      <c r="L49" s="247"/>
      <c r="M49" s="240"/>
      <c r="N49" s="217"/>
      <c r="O49" s="217"/>
      <c r="P49" s="217"/>
      <c r="Q49" s="217"/>
      <c r="R49" s="7"/>
    </row>
    <row r="50" spans="1:18" s="1" customFormat="1" ht="60" customHeight="1" x14ac:dyDescent="0.25">
      <c r="A50" s="310"/>
      <c r="B50" s="77"/>
      <c r="C50" s="67"/>
      <c r="D50" s="259"/>
      <c r="E50" s="259"/>
      <c r="F50" s="259"/>
      <c r="G50" s="261"/>
      <c r="H50" s="261"/>
      <c r="I50" s="133" t="s">
        <v>154</v>
      </c>
      <c r="J50" s="145"/>
      <c r="K50" s="198">
        <v>0</v>
      </c>
      <c r="L50" s="247"/>
      <c r="M50" s="240"/>
      <c r="N50" s="217"/>
      <c r="O50" s="217"/>
      <c r="P50" s="217"/>
      <c r="Q50" s="217"/>
      <c r="R50" s="7"/>
    </row>
    <row r="51" spans="1:18" s="1" customFormat="1" ht="60.75" customHeight="1" x14ac:dyDescent="0.25">
      <c r="A51" s="310"/>
      <c r="B51" s="77"/>
      <c r="C51" s="67"/>
      <c r="D51" s="259"/>
      <c r="E51" s="259"/>
      <c r="F51" s="259"/>
      <c r="G51" s="261"/>
      <c r="H51" s="297"/>
      <c r="I51" s="133" t="s">
        <v>155</v>
      </c>
      <c r="J51" s="145"/>
      <c r="K51" s="198">
        <v>0</v>
      </c>
      <c r="L51" s="247"/>
      <c r="M51" s="240"/>
      <c r="N51" s="216"/>
      <c r="O51" s="216"/>
      <c r="P51" s="216"/>
      <c r="Q51" s="216"/>
      <c r="R51" s="7"/>
    </row>
    <row r="52" spans="1:18" s="1" customFormat="1" ht="68.25" customHeight="1" x14ac:dyDescent="0.25">
      <c r="A52" s="310"/>
      <c r="B52" s="77"/>
      <c r="C52" s="67"/>
      <c r="D52" s="259"/>
      <c r="E52" s="259"/>
      <c r="F52" s="259"/>
      <c r="G52" s="262"/>
      <c r="H52" s="273" t="s">
        <v>57</v>
      </c>
      <c r="I52" s="143" t="s">
        <v>156</v>
      </c>
      <c r="J52" s="145"/>
      <c r="K52" s="198">
        <v>0</v>
      </c>
      <c r="L52" s="247"/>
      <c r="M52" s="240"/>
      <c r="N52" s="215"/>
      <c r="O52" s="215"/>
      <c r="P52" s="215"/>
      <c r="Q52" s="215"/>
      <c r="R52" s="7"/>
    </row>
    <row r="53" spans="1:18" s="1" customFormat="1" ht="76.5" customHeight="1" x14ac:dyDescent="0.25">
      <c r="A53" s="310"/>
      <c r="B53" s="77"/>
      <c r="C53" s="67"/>
      <c r="D53" s="259"/>
      <c r="E53" s="259"/>
      <c r="F53" s="259"/>
      <c r="G53" s="262"/>
      <c r="H53" s="273"/>
      <c r="I53" s="143" t="s">
        <v>157</v>
      </c>
      <c r="J53" s="145"/>
      <c r="K53" s="198">
        <v>0</v>
      </c>
      <c r="L53" s="247"/>
      <c r="M53" s="240"/>
      <c r="N53" s="217"/>
      <c r="O53" s="217"/>
      <c r="P53" s="217"/>
      <c r="Q53" s="217"/>
      <c r="R53" s="7"/>
    </row>
    <row r="54" spans="1:18" s="1" customFormat="1" ht="66" customHeight="1" x14ac:dyDescent="0.25">
      <c r="A54" s="310"/>
      <c r="B54" s="77"/>
      <c r="C54" s="67"/>
      <c r="D54" s="259"/>
      <c r="E54" s="259"/>
      <c r="F54" s="259"/>
      <c r="G54" s="262"/>
      <c r="H54" s="273"/>
      <c r="I54" s="143" t="s">
        <v>158</v>
      </c>
      <c r="J54" s="145"/>
      <c r="K54" s="198">
        <v>0</v>
      </c>
      <c r="L54" s="247"/>
      <c r="M54" s="240"/>
      <c r="N54" s="216"/>
      <c r="O54" s="216"/>
      <c r="P54" s="216"/>
      <c r="Q54" s="216"/>
      <c r="R54" s="7"/>
    </row>
    <row r="55" spans="1:18" s="1" customFormat="1" ht="44.25" customHeight="1" x14ac:dyDescent="0.25">
      <c r="A55" s="310"/>
      <c r="B55" s="77"/>
      <c r="C55" s="67"/>
      <c r="D55" s="259"/>
      <c r="E55" s="259"/>
      <c r="F55" s="259"/>
      <c r="G55" s="261"/>
      <c r="H55" s="259" t="s">
        <v>58</v>
      </c>
      <c r="I55" s="133" t="s">
        <v>159</v>
      </c>
      <c r="J55" s="145"/>
      <c r="K55" s="198">
        <v>0</v>
      </c>
      <c r="L55" s="247"/>
      <c r="M55" s="240"/>
      <c r="N55" s="215"/>
      <c r="O55" s="215"/>
      <c r="P55" s="215"/>
      <c r="Q55" s="215"/>
      <c r="R55" s="7"/>
    </row>
    <row r="56" spans="1:18" s="1" customFormat="1" ht="44.25" customHeight="1" x14ac:dyDescent="0.25">
      <c r="A56" s="310"/>
      <c r="B56" s="77"/>
      <c r="C56" s="67"/>
      <c r="D56" s="259"/>
      <c r="E56" s="259"/>
      <c r="F56" s="259"/>
      <c r="G56" s="261"/>
      <c r="H56" s="259"/>
      <c r="I56" s="133" t="s">
        <v>160</v>
      </c>
      <c r="J56" s="145"/>
      <c r="K56" s="193">
        <v>0</v>
      </c>
      <c r="L56" s="247"/>
      <c r="M56" s="240"/>
      <c r="N56" s="217"/>
      <c r="O56" s="217"/>
      <c r="P56" s="217"/>
      <c r="Q56" s="217"/>
      <c r="R56" s="7"/>
    </row>
    <row r="57" spans="1:18" s="1" customFormat="1" ht="53.25" customHeight="1" x14ac:dyDescent="0.25">
      <c r="A57" s="310"/>
      <c r="B57" s="77"/>
      <c r="C57" s="67"/>
      <c r="D57" s="259"/>
      <c r="E57" s="259"/>
      <c r="F57" s="259"/>
      <c r="G57" s="261"/>
      <c r="H57" s="259"/>
      <c r="I57" s="133" t="s">
        <v>161</v>
      </c>
      <c r="J57" s="145"/>
      <c r="K57" s="193">
        <v>0</v>
      </c>
      <c r="L57" s="247"/>
      <c r="M57" s="240"/>
      <c r="N57" s="217"/>
      <c r="O57" s="217"/>
      <c r="P57" s="217"/>
      <c r="Q57" s="217"/>
      <c r="R57" s="7"/>
    </row>
    <row r="58" spans="1:18" s="1" customFormat="1" ht="42.75" customHeight="1" x14ac:dyDescent="0.25">
      <c r="A58" s="311"/>
      <c r="B58" s="77"/>
      <c r="C58" s="67"/>
      <c r="D58" s="323"/>
      <c r="E58" s="260"/>
      <c r="F58" s="260"/>
      <c r="G58" s="263"/>
      <c r="H58" s="323"/>
      <c r="I58" s="133" t="s">
        <v>59</v>
      </c>
      <c r="J58" s="145"/>
      <c r="K58" s="193">
        <v>0</v>
      </c>
      <c r="L58" s="248"/>
      <c r="M58" s="251"/>
      <c r="N58" s="216"/>
      <c r="O58" s="216"/>
      <c r="P58" s="216"/>
      <c r="Q58" s="216"/>
      <c r="R58" s="7"/>
    </row>
    <row r="59" spans="1:18" s="1" customFormat="1" ht="49.5" customHeight="1" thickBot="1" x14ac:dyDescent="0.3">
      <c r="A59" s="124"/>
      <c r="B59" s="125"/>
      <c r="C59" s="126"/>
      <c r="D59" s="127"/>
      <c r="E59" s="119"/>
      <c r="F59" s="24"/>
      <c r="G59" s="23"/>
      <c r="H59" s="25" t="s">
        <v>178</v>
      </c>
      <c r="I59" s="186" t="s">
        <v>177</v>
      </c>
      <c r="J59" s="188"/>
      <c r="K59" s="199">
        <v>0</v>
      </c>
      <c r="L59" s="172">
        <f>L4+L28+L31+L36+L42</f>
        <v>0.55000000000000004</v>
      </c>
      <c r="M59" s="26"/>
      <c r="N59" s="147"/>
      <c r="O59" s="59"/>
      <c r="P59" s="148">
        <f>SUM(P4:P58)</f>
        <v>0</v>
      </c>
      <c r="Q59" s="59"/>
    </row>
    <row r="60" spans="1:18" s="1" customFormat="1" ht="25.5" customHeight="1" thickBot="1" x14ac:dyDescent="0.3">
      <c r="A60" s="321" t="s">
        <v>191</v>
      </c>
      <c r="B60" s="322"/>
      <c r="C60" s="322"/>
      <c r="D60" s="322"/>
      <c r="E60" s="344"/>
      <c r="F60" s="344"/>
      <c r="G60" s="344"/>
      <c r="H60" s="344"/>
      <c r="I60" s="106"/>
      <c r="J60" s="183"/>
      <c r="K60" s="200"/>
      <c r="L60" s="165"/>
      <c r="M60" s="86"/>
      <c r="N60" s="27"/>
      <c r="O60" s="146"/>
      <c r="P60" s="149"/>
      <c r="Q60" s="150"/>
    </row>
    <row r="61" spans="1:18" s="32" customFormat="1" ht="36" x14ac:dyDescent="0.25">
      <c r="A61" s="332" t="s">
        <v>164</v>
      </c>
      <c r="B61" s="88"/>
      <c r="C61" s="70"/>
      <c r="D61" s="300" t="s">
        <v>60</v>
      </c>
      <c r="E61" s="300" t="s">
        <v>62</v>
      </c>
      <c r="F61" s="300" t="s">
        <v>61</v>
      </c>
      <c r="G61" s="252">
        <v>6</v>
      </c>
      <c r="H61" s="13" t="s">
        <v>63</v>
      </c>
      <c r="I61" s="14" t="s">
        <v>64</v>
      </c>
      <c r="J61" s="159"/>
      <c r="K61" s="194">
        <v>0</v>
      </c>
      <c r="L61" s="249">
        <v>0.03</v>
      </c>
      <c r="M61" s="252" t="s">
        <v>65</v>
      </c>
      <c r="N61" s="28"/>
      <c r="O61" s="29"/>
      <c r="P61" s="30"/>
      <c r="Q61" s="31"/>
    </row>
    <row r="62" spans="1:18" s="32" customFormat="1" ht="36" x14ac:dyDescent="0.25">
      <c r="A62" s="312"/>
      <c r="B62" s="90"/>
      <c r="C62" s="69"/>
      <c r="D62" s="213"/>
      <c r="E62" s="213"/>
      <c r="F62" s="213"/>
      <c r="G62" s="223"/>
      <c r="H62" s="13" t="s">
        <v>66</v>
      </c>
      <c r="I62" s="107" t="s">
        <v>64</v>
      </c>
      <c r="J62" s="107"/>
      <c r="K62" s="194">
        <v>0</v>
      </c>
      <c r="L62" s="244"/>
      <c r="M62" s="224"/>
      <c r="N62" s="28"/>
      <c r="O62" s="29"/>
      <c r="P62" s="30"/>
      <c r="Q62" s="31"/>
    </row>
    <row r="63" spans="1:18" s="32" customFormat="1" ht="24" x14ac:dyDescent="0.25">
      <c r="A63" s="312"/>
      <c r="B63" s="90"/>
      <c r="C63" s="69"/>
      <c r="D63" s="213"/>
      <c r="E63" s="213"/>
      <c r="F63" s="213"/>
      <c r="G63" s="223"/>
      <c r="H63" s="13" t="s">
        <v>67</v>
      </c>
      <c r="I63" s="14" t="s">
        <v>64</v>
      </c>
      <c r="J63" s="159"/>
      <c r="K63" s="194">
        <v>0</v>
      </c>
      <c r="L63" s="244"/>
      <c r="M63" s="222" t="s">
        <v>68</v>
      </c>
      <c r="N63" s="28"/>
      <c r="O63" s="29"/>
      <c r="P63" s="30"/>
      <c r="Q63" s="31"/>
    </row>
    <row r="64" spans="1:18" s="32" customFormat="1" ht="48" x14ac:dyDescent="0.25">
      <c r="A64" s="312"/>
      <c r="B64" s="90"/>
      <c r="C64" s="69"/>
      <c r="D64" s="213"/>
      <c r="E64" s="213"/>
      <c r="F64" s="213"/>
      <c r="G64" s="223"/>
      <c r="H64" s="13" t="s">
        <v>69</v>
      </c>
      <c r="I64" s="14" t="s">
        <v>64</v>
      </c>
      <c r="J64" s="159"/>
      <c r="K64" s="209">
        <v>7000000</v>
      </c>
      <c r="L64" s="244"/>
      <c r="M64" s="224"/>
      <c r="N64" s="28"/>
      <c r="O64" s="29"/>
      <c r="P64" s="30"/>
      <c r="Q64" s="31" t="s">
        <v>70</v>
      </c>
    </row>
    <row r="65" spans="1:17" s="32" customFormat="1" ht="36" customHeight="1" x14ac:dyDescent="0.25">
      <c r="A65" s="312"/>
      <c r="B65" s="90"/>
      <c r="C65" s="34"/>
      <c r="D65" s="214"/>
      <c r="E65" s="214"/>
      <c r="F65" s="214"/>
      <c r="G65" s="224"/>
      <c r="H65" s="13" t="s">
        <v>71</v>
      </c>
      <c r="I65" s="14" t="s">
        <v>64</v>
      </c>
      <c r="J65" s="159"/>
      <c r="K65" s="194">
        <v>0</v>
      </c>
      <c r="L65" s="245"/>
      <c r="M65" s="222" t="s">
        <v>65</v>
      </c>
      <c r="N65" s="28"/>
      <c r="O65" s="29"/>
      <c r="P65" s="30"/>
      <c r="Q65" s="31"/>
    </row>
    <row r="66" spans="1:17" s="32" customFormat="1" ht="36" customHeight="1" x14ac:dyDescent="0.25">
      <c r="A66" s="312"/>
      <c r="B66" s="90"/>
      <c r="C66" s="18"/>
      <c r="D66" s="212" t="s">
        <v>72</v>
      </c>
      <c r="E66" s="212" t="s">
        <v>74</v>
      </c>
      <c r="F66" s="212" t="s">
        <v>73</v>
      </c>
      <c r="G66" s="222">
        <v>7</v>
      </c>
      <c r="H66" s="13" t="s">
        <v>75</v>
      </c>
      <c r="I66" s="108" t="s">
        <v>182</v>
      </c>
      <c r="J66" s="108"/>
      <c r="K66" s="209">
        <v>12548850</v>
      </c>
      <c r="L66" s="243">
        <v>0.03</v>
      </c>
      <c r="M66" s="223"/>
      <c r="N66" s="28"/>
      <c r="O66" s="29"/>
      <c r="P66" s="30"/>
      <c r="Q66" s="31"/>
    </row>
    <row r="67" spans="1:17" s="32" customFormat="1" ht="24" x14ac:dyDescent="0.25">
      <c r="A67" s="312"/>
      <c r="B67" s="90"/>
      <c r="C67" s="69"/>
      <c r="D67" s="213"/>
      <c r="E67" s="213"/>
      <c r="F67" s="213"/>
      <c r="G67" s="223"/>
      <c r="H67" s="13" t="s">
        <v>76</v>
      </c>
      <c r="I67" s="108" t="s">
        <v>182</v>
      </c>
      <c r="J67" s="108"/>
      <c r="K67" s="194">
        <v>0</v>
      </c>
      <c r="L67" s="244"/>
      <c r="M67" s="223"/>
      <c r="N67" s="28"/>
      <c r="O67" s="29"/>
      <c r="P67" s="30"/>
      <c r="Q67" s="31"/>
    </row>
    <row r="68" spans="1:17" s="32" customFormat="1" ht="24" x14ac:dyDescent="0.25">
      <c r="A68" s="312"/>
      <c r="B68" s="90"/>
      <c r="C68" s="69"/>
      <c r="D68" s="213"/>
      <c r="E68" s="213"/>
      <c r="F68" s="213"/>
      <c r="G68" s="223"/>
      <c r="H68" s="13" t="s">
        <v>77</v>
      </c>
      <c r="I68" s="108" t="s">
        <v>182</v>
      </c>
      <c r="J68" s="108"/>
      <c r="K68" s="194">
        <v>0</v>
      </c>
      <c r="L68" s="244"/>
      <c r="M68" s="223"/>
      <c r="N68" s="28"/>
      <c r="O68" s="29"/>
      <c r="P68" s="30"/>
      <c r="Q68" s="31"/>
    </row>
    <row r="69" spans="1:17" s="32" customFormat="1" ht="24" x14ac:dyDescent="0.25">
      <c r="A69" s="312"/>
      <c r="B69" s="90"/>
      <c r="C69" s="69"/>
      <c r="D69" s="213"/>
      <c r="E69" s="213"/>
      <c r="F69" s="213"/>
      <c r="G69" s="223"/>
      <c r="H69" s="13" t="s">
        <v>78</v>
      </c>
      <c r="I69" s="108" t="s">
        <v>182</v>
      </c>
      <c r="J69" s="108"/>
      <c r="K69" s="194">
        <v>0</v>
      </c>
      <c r="L69" s="244"/>
      <c r="M69" s="223"/>
      <c r="N69" s="28"/>
      <c r="O69" s="29"/>
      <c r="P69" s="30"/>
      <c r="Q69" s="31"/>
    </row>
    <row r="70" spans="1:17" s="32" customFormat="1" ht="24" x14ac:dyDescent="0.25">
      <c r="A70" s="312"/>
      <c r="B70" s="90"/>
      <c r="C70" s="69"/>
      <c r="D70" s="213"/>
      <c r="E70" s="213"/>
      <c r="F70" s="213"/>
      <c r="G70" s="223"/>
      <c r="H70" s="13" t="s">
        <v>79</v>
      </c>
      <c r="I70" s="108" t="s">
        <v>182</v>
      </c>
      <c r="J70" s="108"/>
      <c r="K70" s="209">
        <v>5451150</v>
      </c>
      <c r="L70" s="244"/>
      <c r="M70" s="223"/>
      <c r="N70" s="28"/>
      <c r="O70" s="29"/>
      <c r="P70" s="30"/>
      <c r="Q70" s="31"/>
    </row>
    <row r="71" spans="1:17" s="32" customFormat="1" ht="24" x14ac:dyDescent="0.25">
      <c r="A71" s="312"/>
      <c r="B71" s="90"/>
      <c r="C71" s="69"/>
      <c r="D71" s="213"/>
      <c r="E71" s="213"/>
      <c r="F71" s="213"/>
      <c r="G71" s="223"/>
      <c r="H71" s="13" t="s">
        <v>80</v>
      </c>
      <c r="I71" s="108" t="s">
        <v>182</v>
      </c>
      <c r="J71" s="108"/>
      <c r="K71" s="209">
        <f>1500000+3467851</f>
        <v>4967851</v>
      </c>
      <c r="L71" s="244"/>
      <c r="M71" s="223"/>
      <c r="N71" s="28"/>
      <c r="O71" s="29"/>
      <c r="P71" s="30"/>
      <c r="Q71" s="31"/>
    </row>
    <row r="72" spans="1:17" s="32" customFormat="1" ht="24.75" thickBot="1" x14ac:dyDescent="0.3">
      <c r="A72" s="312"/>
      <c r="B72" s="90"/>
      <c r="C72" s="34"/>
      <c r="D72" s="214"/>
      <c r="E72" s="214"/>
      <c r="F72" s="214"/>
      <c r="G72" s="224"/>
      <c r="H72" s="18" t="s">
        <v>81</v>
      </c>
      <c r="I72" s="108" t="s">
        <v>182</v>
      </c>
      <c r="J72" s="108"/>
      <c r="K72" s="209"/>
      <c r="L72" s="245"/>
      <c r="M72" s="223"/>
      <c r="N72" s="33"/>
      <c r="O72" s="29"/>
      <c r="P72" s="30"/>
      <c r="Q72" s="31"/>
    </row>
    <row r="73" spans="1:17" s="32" customFormat="1" ht="12" customHeight="1" x14ac:dyDescent="0.25">
      <c r="A73" s="312"/>
      <c r="B73" s="90"/>
      <c r="C73" s="18"/>
      <c r="D73" s="212" t="s">
        <v>82</v>
      </c>
      <c r="E73" s="212" t="s">
        <v>84</v>
      </c>
      <c r="F73" s="212" t="s">
        <v>83</v>
      </c>
      <c r="G73" s="328">
        <v>8</v>
      </c>
      <c r="H73" s="331" t="s">
        <v>85</v>
      </c>
      <c r="I73" s="265" t="s">
        <v>86</v>
      </c>
      <c r="J73" s="236"/>
      <c r="K73" s="255">
        <v>5000000</v>
      </c>
      <c r="L73" s="243">
        <v>0.05</v>
      </c>
      <c r="M73" s="223"/>
      <c r="N73" s="219"/>
      <c r="O73" s="219"/>
      <c r="P73" s="219"/>
      <c r="Q73" s="219"/>
    </row>
    <row r="74" spans="1:17" s="32" customFormat="1" x14ac:dyDescent="0.25">
      <c r="A74" s="312"/>
      <c r="B74" s="90"/>
      <c r="C74" s="69"/>
      <c r="D74" s="213"/>
      <c r="E74" s="213"/>
      <c r="F74" s="213"/>
      <c r="G74" s="329"/>
      <c r="H74" s="325"/>
      <c r="I74" s="266"/>
      <c r="J74" s="237"/>
      <c r="K74" s="255"/>
      <c r="L74" s="244"/>
      <c r="M74" s="223"/>
      <c r="N74" s="220"/>
      <c r="O74" s="220"/>
      <c r="P74" s="220"/>
      <c r="Q74" s="220"/>
    </row>
    <row r="75" spans="1:17" s="32" customFormat="1" x14ac:dyDescent="0.25">
      <c r="A75" s="312"/>
      <c r="B75" s="90"/>
      <c r="C75" s="69"/>
      <c r="D75" s="213"/>
      <c r="E75" s="213"/>
      <c r="F75" s="213"/>
      <c r="G75" s="329"/>
      <c r="H75" s="327"/>
      <c r="I75" s="266"/>
      <c r="J75" s="237"/>
      <c r="K75" s="255"/>
      <c r="L75" s="244"/>
      <c r="M75" s="223"/>
      <c r="N75" s="221"/>
      <c r="O75" s="221"/>
      <c r="P75" s="221"/>
      <c r="Q75" s="221"/>
    </row>
    <row r="76" spans="1:17" s="32" customFormat="1" ht="12" customHeight="1" x14ac:dyDescent="0.25">
      <c r="A76" s="312"/>
      <c r="B76" s="90"/>
      <c r="C76" s="69"/>
      <c r="D76" s="213"/>
      <c r="E76" s="213"/>
      <c r="F76" s="213"/>
      <c r="G76" s="329"/>
      <c r="H76" s="324" t="s">
        <v>87</v>
      </c>
      <c r="I76" s="267"/>
      <c r="J76" s="238"/>
      <c r="K76" s="255"/>
      <c r="L76" s="244"/>
      <c r="M76" s="223"/>
      <c r="N76" s="219"/>
      <c r="O76" s="219"/>
      <c r="P76" s="219"/>
      <c r="Q76" s="219"/>
    </row>
    <row r="77" spans="1:17" s="32" customFormat="1" ht="12" customHeight="1" x14ac:dyDescent="0.25">
      <c r="A77" s="312"/>
      <c r="B77" s="90"/>
      <c r="C77" s="69"/>
      <c r="D77" s="213"/>
      <c r="E77" s="213"/>
      <c r="F77" s="213"/>
      <c r="G77" s="329"/>
      <c r="H77" s="325"/>
      <c r="I77" s="268" t="s">
        <v>142</v>
      </c>
      <c r="J77" s="236"/>
      <c r="K77" s="255">
        <v>5000000</v>
      </c>
      <c r="L77" s="244"/>
      <c r="M77" s="223"/>
      <c r="N77" s="220"/>
      <c r="O77" s="220"/>
      <c r="P77" s="220"/>
      <c r="Q77" s="220"/>
    </row>
    <row r="78" spans="1:17" s="32" customFormat="1" x14ac:dyDescent="0.25">
      <c r="A78" s="312"/>
      <c r="B78" s="90"/>
      <c r="C78" s="69"/>
      <c r="D78" s="213"/>
      <c r="E78" s="213"/>
      <c r="F78" s="213"/>
      <c r="G78" s="329"/>
      <c r="H78" s="327"/>
      <c r="I78" s="266"/>
      <c r="J78" s="237"/>
      <c r="K78" s="255"/>
      <c r="L78" s="244"/>
      <c r="M78" s="223"/>
      <c r="N78" s="221"/>
      <c r="O78" s="221"/>
      <c r="P78" s="221"/>
      <c r="Q78" s="221"/>
    </row>
    <row r="79" spans="1:17" s="32" customFormat="1" ht="12" customHeight="1" x14ac:dyDescent="0.25">
      <c r="A79" s="312"/>
      <c r="B79" s="90"/>
      <c r="C79" s="69"/>
      <c r="D79" s="213"/>
      <c r="E79" s="213"/>
      <c r="F79" s="213"/>
      <c r="G79" s="329"/>
      <c r="H79" s="324" t="s">
        <v>88</v>
      </c>
      <c r="I79" s="266"/>
      <c r="J79" s="237"/>
      <c r="K79" s="255"/>
      <c r="L79" s="244"/>
      <c r="M79" s="223"/>
      <c r="N79" s="219"/>
      <c r="O79" s="219"/>
      <c r="P79" s="219"/>
      <c r="Q79" s="219"/>
    </row>
    <row r="80" spans="1:17" s="32" customFormat="1" x14ac:dyDescent="0.25">
      <c r="A80" s="312"/>
      <c r="B80" s="90"/>
      <c r="C80" s="69"/>
      <c r="D80" s="213"/>
      <c r="E80" s="213"/>
      <c r="F80" s="213"/>
      <c r="G80" s="329"/>
      <c r="H80" s="325"/>
      <c r="I80" s="267"/>
      <c r="J80" s="238"/>
      <c r="K80" s="255"/>
      <c r="L80" s="244"/>
      <c r="M80" s="223"/>
      <c r="N80" s="220"/>
      <c r="O80" s="220"/>
      <c r="P80" s="220"/>
      <c r="Q80" s="220"/>
    </row>
    <row r="81" spans="1:17" s="32" customFormat="1" ht="12" customHeight="1" x14ac:dyDescent="0.25">
      <c r="A81" s="312"/>
      <c r="B81" s="90"/>
      <c r="C81" s="69"/>
      <c r="D81" s="213"/>
      <c r="E81" s="213"/>
      <c r="F81" s="213"/>
      <c r="G81" s="329"/>
      <c r="H81" s="327"/>
      <c r="I81" s="257" t="s">
        <v>143</v>
      </c>
      <c r="J81" s="257"/>
      <c r="K81" s="255">
        <f>709731811-40000000-5451150-12000000-2000000</f>
        <v>650280661</v>
      </c>
      <c r="L81" s="244"/>
      <c r="M81" s="223"/>
      <c r="N81" s="221"/>
      <c r="O81" s="221"/>
      <c r="P81" s="221"/>
      <c r="Q81" s="221"/>
    </row>
    <row r="82" spans="1:17" s="32" customFormat="1" ht="12" customHeight="1" x14ac:dyDescent="0.25">
      <c r="A82" s="312"/>
      <c r="B82" s="90"/>
      <c r="C82" s="69"/>
      <c r="D82" s="213"/>
      <c r="E82" s="213"/>
      <c r="F82" s="213"/>
      <c r="G82" s="329"/>
      <c r="H82" s="324" t="s">
        <v>89</v>
      </c>
      <c r="I82" s="258"/>
      <c r="J82" s="258"/>
      <c r="K82" s="255"/>
      <c r="L82" s="244"/>
      <c r="M82" s="223"/>
      <c r="N82" s="219"/>
      <c r="O82" s="219"/>
      <c r="P82" s="219"/>
      <c r="Q82" s="219"/>
    </row>
    <row r="83" spans="1:17" s="32" customFormat="1" ht="15" customHeight="1" x14ac:dyDescent="0.25">
      <c r="A83" s="312"/>
      <c r="B83" s="90"/>
      <c r="C83" s="69"/>
      <c r="D83" s="213"/>
      <c r="E83" s="213"/>
      <c r="F83" s="213"/>
      <c r="G83" s="329"/>
      <c r="H83" s="325"/>
      <c r="I83" s="258"/>
      <c r="J83" s="258"/>
      <c r="K83" s="255"/>
      <c r="L83" s="244"/>
      <c r="M83" s="223"/>
      <c r="N83" s="220"/>
      <c r="O83" s="220"/>
      <c r="P83" s="220"/>
      <c r="Q83" s="220"/>
    </row>
    <row r="84" spans="1:17" s="32" customFormat="1" ht="28.5" customHeight="1" thickBot="1" x14ac:dyDescent="0.3">
      <c r="A84" s="312"/>
      <c r="B84" s="90"/>
      <c r="C84" s="69"/>
      <c r="D84" s="213"/>
      <c r="E84" s="213"/>
      <c r="F84" s="213"/>
      <c r="G84" s="329"/>
      <c r="H84" s="326"/>
      <c r="I84" s="264"/>
      <c r="J84" s="258"/>
      <c r="K84" s="255"/>
      <c r="L84" s="244"/>
      <c r="M84" s="223"/>
      <c r="N84" s="221"/>
      <c r="O84" s="221"/>
      <c r="P84" s="221"/>
      <c r="Q84" s="221"/>
    </row>
    <row r="85" spans="1:17" s="32" customFormat="1" ht="24" x14ac:dyDescent="0.25">
      <c r="A85" s="312"/>
      <c r="B85" s="90"/>
      <c r="C85" s="34"/>
      <c r="D85" s="213"/>
      <c r="E85" s="213"/>
      <c r="F85" s="213"/>
      <c r="G85" s="329"/>
      <c r="H85" s="34" t="s">
        <v>90</v>
      </c>
      <c r="I85" s="109" t="s">
        <v>64</v>
      </c>
      <c r="J85" s="158"/>
      <c r="K85" s="194">
        <v>0</v>
      </c>
      <c r="L85" s="244"/>
      <c r="M85" s="223"/>
      <c r="N85" s="35"/>
      <c r="O85" s="35"/>
      <c r="P85" s="35"/>
      <c r="Q85" s="35"/>
    </row>
    <row r="86" spans="1:17" s="32" customFormat="1" ht="36" x14ac:dyDescent="0.25">
      <c r="A86" s="312"/>
      <c r="B86" s="90"/>
      <c r="C86" s="18"/>
      <c r="D86" s="213"/>
      <c r="E86" s="213"/>
      <c r="F86" s="213"/>
      <c r="G86" s="329"/>
      <c r="H86" s="13" t="s">
        <v>91</v>
      </c>
      <c r="I86" s="108" t="s">
        <v>182</v>
      </c>
      <c r="J86" s="108"/>
      <c r="K86" s="209">
        <v>4800000</v>
      </c>
      <c r="L86" s="244"/>
      <c r="M86" s="223"/>
      <c r="N86" s="28"/>
      <c r="O86" s="29"/>
      <c r="P86" s="30"/>
      <c r="Q86" s="31"/>
    </row>
    <row r="87" spans="1:17" s="32" customFormat="1" ht="36" x14ac:dyDescent="0.25">
      <c r="A87" s="312"/>
      <c r="B87" s="90"/>
      <c r="C87" s="34"/>
      <c r="D87" s="214"/>
      <c r="E87" s="214"/>
      <c r="F87" s="214"/>
      <c r="G87" s="330"/>
      <c r="H87" s="13" t="s">
        <v>92</v>
      </c>
      <c r="I87" s="108" t="s">
        <v>182</v>
      </c>
      <c r="J87" s="162"/>
      <c r="K87" s="196">
        <v>0</v>
      </c>
      <c r="L87" s="245"/>
      <c r="M87" s="223"/>
      <c r="N87" s="28"/>
      <c r="O87" s="29"/>
      <c r="P87" s="30"/>
      <c r="Q87" s="31"/>
    </row>
    <row r="88" spans="1:17" s="32" customFormat="1" ht="48" x14ac:dyDescent="0.25">
      <c r="A88" s="312"/>
      <c r="B88" s="90"/>
      <c r="C88" s="18"/>
      <c r="D88" s="222" t="s">
        <v>93</v>
      </c>
      <c r="E88" s="222" t="s">
        <v>95</v>
      </c>
      <c r="F88" s="212" t="s">
        <v>94</v>
      </c>
      <c r="G88" s="222">
        <v>9</v>
      </c>
      <c r="H88" s="13" t="s">
        <v>96</v>
      </c>
      <c r="I88" s="132" t="s">
        <v>97</v>
      </c>
      <c r="J88" s="145"/>
      <c r="K88" s="194">
        <v>0</v>
      </c>
      <c r="L88" s="243">
        <v>0.04</v>
      </c>
      <c r="M88" s="223"/>
      <c r="N88" s="28"/>
      <c r="O88" s="29"/>
      <c r="P88" s="30"/>
      <c r="Q88" s="31"/>
    </row>
    <row r="89" spans="1:17" s="32" customFormat="1" ht="29.25" customHeight="1" x14ac:dyDescent="0.25">
      <c r="A89" s="312"/>
      <c r="B89" s="90"/>
      <c r="C89" s="69"/>
      <c r="D89" s="223"/>
      <c r="E89" s="223"/>
      <c r="F89" s="213"/>
      <c r="G89" s="223"/>
      <c r="H89" s="270" t="s">
        <v>186</v>
      </c>
      <c r="I89" s="132" t="s">
        <v>98</v>
      </c>
      <c r="J89" s="145"/>
      <c r="K89" s="194">
        <v>0</v>
      </c>
      <c r="L89" s="244"/>
      <c r="M89" s="223"/>
      <c r="N89" s="219"/>
      <c r="O89" s="219"/>
      <c r="P89" s="219"/>
      <c r="Q89" s="219"/>
    </row>
    <row r="90" spans="1:17" s="32" customFormat="1" ht="24" x14ac:dyDescent="0.25">
      <c r="A90" s="312"/>
      <c r="B90" s="90"/>
      <c r="C90" s="69"/>
      <c r="D90" s="223"/>
      <c r="E90" s="223"/>
      <c r="F90" s="213"/>
      <c r="G90" s="223"/>
      <c r="H90" s="271"/>
      <c r="I90" s="132" t="s">
        <v>99</v>
      </c>
      <c r="J90" s="145"/>
      <c r="K90" s="194">
        <v>0</v>
      </c>
      <c r="L90" s="244"/>
      <c r="M90" s="223"/>
      <c r="N90" s="220"/>
      <c r="O90" s="220"/>
      <c r="P90" s="220"/>
      <c r="Q90" s="220"/>
    </row>
    <row r="91" spans="1:17" s="32" customFormat="1" ht="51.75" customHeight="1" x14ac:dyDescent="0.25">
      <c r="A91" s="312"/>
      <c r="B91" s="90"/>
      <c r="C91" s="69"/>
      <c r="D91" s="223"/>
      <c r="E91" s="223"/>
      <c r="F91" s="213"/>
      <c r="G91" s="223"/>
      <c r="H91" s="271"/>
      <c r="I91" s="132" t="s">
        <v>100</v>
      </c>
      <c r="J91" s="145"/>
      <c r="K91" s="194">
        <v>0</v>
      </c>
      <c r="L91" s="244"/>
      <c r="M91" s="223"/>
      <c r="N91" s="220"/>
      <c r="O91" s="220"/>
      <c r="P91" s="220"/>
      <c r="Q91" s="220"/>
    </row>
    <row r="92" spans="1:17" s="32" customFormat="1" ht="48" customHeight="1" x14ac:dyDescent="0.25">
      <c r="A92" s="312"/>
      <c r="B92" s="90"/>
      <c r="C92" s="69"/>
      <c r="D92" s="223"/>
      <c r="E92" s="223"/>
      <c r="F92" s="213"/>
      <c r="G92" s="223"/>
      <c r="H92" s="271"/>
      <c r="I92" s="132" t="s">
        <v>101</v>
      </c>
      <c r="J92" s="145"/>
      <c r="K92" s="194">
        <v>0</v>
      </c>
      <c r="L92" s="244"/>
      <c r="M92" s="223"/>
      <c r="N92" s="220"/>
      <c r="O92" s="220"/>
      <c r="P92" s="220"/>
      <c r="Q92" s="220"/>
    </row>
    <row r="93" spans="1:17" s="32" customFormat="1" ht="24" x14ac:dyDescent="0.25">
      <c r="A93" s="312"/>
      <c r="B93" s="90"/>
      <c r="C93" s="69"/>
      <c r="D93" s="223"/>
      <c r="E93" s="223"/>
      <c r="F93" s="213"/>
      <c r="G93" s="223"/>
      <c r="H93" s="271"/>
      <c r="I93" s="132" t="s">
        <v>102</v>
      </c>
      <c r="J93" s="145"/>
      <c r="K93" s="194">
        <v>0</v>
      </c>
      <c r="L93" s="244"/>
      <c r="M93" s="223"/>
      <c r="N93" s="220"/>
      <c r="O93" s="220"/>
      <c r="P93" s="220"/>
      <c r="Q93" s="220"/>
    </row>
    <row r="94" spans="1:17" s="32" customFormat="1" ht="32.25" customHeight="1" x14ac:dyDescent="0.25">
      <c r="A94" s="312"/>
      <c r="B94" s="90"/>
      <c r="C94" s="69"/>
      <c r="D94" s="333"/>
      <c r="E94" s="333"/>
      <c r="F94" s="269"/>
      <c r="G94" s="223"/>
      <c r="H94" s="272"/>
      <c r="I94" s="132" t="s">
        <v>103</v>
      </c>
      <c r="J94" s="145"/>
      <c r="K94" s="194">
        <v>0</v>
      </c>
      <c r="L94" s="245"/>
      <c r="M94" s="224"/>
      <c r="N94" s="221"/>
      <c r="O94" s="221"/>
      <c r="P94" s="221"/>
      <c r="Q94" s="221"/>
    </row>
    <row r="95" spans="1:17" s="32" customFormat="1" ht="96.75" customHeight="1" x14ac:dyDescent="0.25">
      <c r="A95" s="313"/>
      <c r="B95" s="36"/>
      <c r="C95" s="14"/>
      <c r="D95" s="37" t="s">
        <v>104</v>
      </c>
      <c r="E95" s="12" t="s">
        <v>106</v>
      </c>
      <c r="F95" s="37" t="s">
        <v>105</v>
      </c>
      <c r="G95" s="14">
        <v>10</v>
      </c>
      <c r="H95" s="38" t="s">
        <v>107</v>
      </c>
      <c r="I95" s="110" t="s">
        <v>64</v>
      </c>
      <c r="J95" s="180"/>
      <c r="K95" s="201">
        <v>0</v>
      </c>
      <c r="L95" s="31">
        <v>0</v>
      </c>
      <c r="M95" s="14" t="s">
        <v>108</v>
      </c>
      <c r="N95" s="39"/>
      <c r="O95" s="29"/>
      <c r="P95" s="30"/>
      <c r="Q95" s="31"/>
    </row>
    <row r="96" spans="1:17" s="1" customFormat="1" ht="19.5" customHeight="1" thickBot="1" x14ac:dyDescent="0.3">
      <c r="A96" s="92"/>
      <c r="B96" s="40"/>
      <c r="C96" s="40"/>
      <c r="D96" s="41"/>
      <c r="E96" s="120"/>
      <c r="F96" s="41"/>
      <c r="G96" s="40"/>
      <c r="H96" s="41" t="s">
        <v>171</v>
      </c>
      <c r="I96" s="111" t="s">
        <v>187</v>
      </c>
      <c r="J96" s="181"/>
      <c r="K96" s="202">
        <f>SUM(K61:K94)</f>
        <v>695048512</v>
      </c>
      <c r="L96" s="166">
        <f>SUM(L61:L95)</f>
        <v>0.15</v>
      </c>
      <c r="M96" s="42" t="s">
        <v>109</v>
      </c>
      <c r="N96" s="54"/>
      <c r="O96" s="124"/>
      <c r="P96" s="148">
        <f>SUM(P61:P94)</f>
        <v>0</v>
      </c>
      <c r="Q96" s="124"/>
    </row>
    <row r="97" spans="1:17" s="1" customFormat="1" ht="28.5" customHeight="1" thickBot="1" x14ac:dyDescent="0.3">
      <c r="A97" s="342" t="s">
        <v>192</v>
      </c>
      <c r="B97" s="343"/>
      <c r="C97" s="343"/>
      <c r="D97" s="343"/>
      <c r="E97" s="343"/>
      <c r="F97" s="343"/>
      <c r="G97" s="343"/>
      <c r="H97" s="343"/>
      <c r="I97" s="112"/>
      <c r="J97" s="112"/>
      <c r="K97" s="200"/>
      <c r="L97" s="167"/>
      <c r="M97" s="93"/>
      <c r="N97" s="152"/>
      <c r="O97" s="43"/>
      <c r="P97" s="153"/>
      <c r="Q97" s="153"/>
    </row>
    <row r="98" spans="1:17" s="1" customFormat="1" ht="48" customHeight="1" x14ac:dyDescent="0.25">
      <c r="A98" s="312" t="s">
        <v>165</v>
      </c>
      <c r="B98" s="95"/>
      <c r="C98" s="94"/>
      <c r="D98" s="318" t="s">
        <v>110</v>
      </c>
      <c r="E98" s="318" t="s">
        <v>112</v>
      </c>
      <c r="F98" s="318" t="s">
        <v>111</v>
      </c>
      <c r="G98" s="227">
        <v>11</v>
      </c>
      <c r="H98" s="44" t="s">
        <v>113</v>
      </c>
      <c r="I98" s="108" t="s">
        <v>114</v>
      </c>
      <c r="J98" s="108"/>
      <c r="K98" s="193">
        <v>0</v>
      </c>
      <c r="L98" s="256">
        <v>0.1</v>
      </c>
      <c r="M98" s="45" t="s">
        <v>169</v>
      </c>
      <c r="N98" s="46"/>
      <c r="O98" s="30"/>
      <c r="P98" s="30"/>
      <c r="Q98" s="47"/>
    </row>
    <row r="99" spans="1:17" s="1" customFormat="1" ht="36" x14ac:dyDescent="0.25">
      <c r="A99" s="312"/>
      <c r="B99" s="90"/>
      <c r="C99" s="96"/>
      <c r="D99" s="319"/>
      <c r="E99" s="319"/>
      <c r="F99" s="319"/>
      <c r="G99" s="317"/>
      <c r="H99" s="44" t="s">
        <v>115</v>
      </c>
      <c r="I99" s="108" t="s">
        <v>116</v>
      </c>
      <c r="J99" s="108"/>
      <c r="K99" s="193">
        <v>0</v>
      </c>
      <c r="L99" s="247"/>
      <c r="M99" s="45" t="s">
        <v>117</v>
      </c>
      <c r="N99" s="46"/>
      <c r="O99" s="30"/>
      <c r="P99" s="30"/>
      <c r="Q99" s="47"/>
    </row>
    <row r="100" spans="1:17" s="1" customFormat="1" ht="60" x14ac:dyDescent="0.25">
      <c r="A100" s="312"/>
      <c r="B100" s="90"/>
      <c r="C100" s="96"/>
      <c r="D100" s="319"/>
      <c r="E100" s="319"/>
      <c r="F100" s="319"/>
      <c r="G100" s="317"/>
      <c r="H100" s="44" t="s">
        <v>118</v>
      </c>
      <c r="I100" s="108" t="s">
        <v>119</v>
      </c>
      <c r="J100" s="108"/>
      <c r="K100" s="193">
        <v>0</v>
      </c>
      <c r="L100" s="247"/>
      <c r="M100" s="45" t="s">
        <v>65</v>
      </c>
      <c r="N100" s="46"/>
      <c r="O100" s="30"/>
      <c r="P100" s="30"/>
      <c r="Q100" s="47"/>
    </row>
    <row r="101" spans="1:17" s="1" customFormat="1" ht="53.25" customHeight="1" x14ac:dyDescent="0.25">
      <c r="A101" s="312"/>
      <c r="B101" s="90"/>
      <c r="C101" s="96"/>
      <c r="D101" s="319"/>
      <c r="E101" s="319"/>
      <c r="F101" s="319"/>
      <c r="G101" s="317"/>
      <c r="H101" s="314" t="s">
        <v>120</v>
      </c>
      <c r="I101" s="132" t="s">
        <v>121</v>
      </c>
      <c r="J101" s="145"/>
      <c r="K101" s="193">
        <v>0</v>
      </c>
      <c r="L101" s="247"/>
      <c r="M101" s="215" t="s">
        <v>108</v>
      </c>
      <c r="N101" s="215"/>
      <c r="O101" s="215"/>
      <c r="P101" s="215"/>
      <c r="Q101" s="215"/>
    </row>
    <row r="102" spans="1:17" s="1" customFormat="1" ht="39.75" customHeight="1" x14ac:dyDescent="0.25">
      <c r="A102" s="312"/>
      <c r="B102" s="90"/>
      <c r="C102" s="96"/>
      <c r="D102" s="319"/>
      <c r="E102" s="319"/>
      <c r="F102" s="319"/>
      <c r="G102" s="317"/>
      <c r="H102" s="315"/>
      <c r="I102" s="132" t="s">
        <v>122</v>
      </c>
      <c r="J102" s="145"/>
      <c r="K102" s="193">
        <v>0</v>
      </c>
      <c r="L102" s="247"/>
      <c r="M102" s="217"/>
      <c r="N102" s="217"/>
      <c r="O102" s="217"/>
      <c r="P102" s="217"/>
      <c r="Q102" s="217"/>
    </row>
    <row r="103" spans="1:17" s="1" customFormat="1" ht="39.75" customHeight="1" x14ac:dyDescent="0.25">
      <c r="A103" s="312"/>
      <c r="B103" s="90"/>
      <c r="C103" s="96"/>
      <c r="D103" s="319"/>
      <c r="E103" s="319"/>
      <c r="F103" s="319"/>
      <c r="G103" s="317"/>
      <c r="H103" s="316"/>
      <c r="I103" s="132" t="s">
        <v>123</v>
      </c>
      <c r="J103" s="145"/>
      <c r="K103" s="193">
        <v>0</v>
      </c>
      <c r="L103" s="247"/>
      <c r="M103" s="216"/>
      <c r="N103" s="216"/>
      <c r="O103" s="216"/>
      <c r="P103" s="216"/>
      <c r="Q103" s="216"/>
    </row>
    <row r="104" spans="1:17" s="1" customFormat="1" ht="30.75" customHeight="1" x14ac:dyDescent="0.25">
      <c r="A104" s="312"/>
      <c r="B104" s="90"/>
      <c r="C104" s="96"/>
      <c r="D104" s="319"/>
      <c r="E104" s="319"/>
      <c r="F104" s="319"/>
      <c r="G104" s="317"/>
      <c r="H104" s="314" t="s">
        <v>124</v>
      </c>
      <c r="I104" s="132" t="s">
        <v>125</v>
      </c>
      <c r="J104" s="145"/>
      <c r="K104" s="193">
        <v>0</v>
      </c>
      <c r="L104" s="247"/>
      <c r="M104" s="215" t="s">
        <v>167</v>
      </c>
      <c r="N104" s="215"/>
      <c r="O104" s="215"/>
      <c r="P104" s="215"/>
      <c r="Q104" s="215"/>
    </row>
    <row r="105" spans="1:17" s="1" customFormat="1" ht="30.75" customHeight="1" x14ac:dyDescent="0.25">
      <c r="A105" s="312"/>
      <c r="B105" s="90"/>
      <c r="C105" s="96"/>
      <c r="D105" s="319"/>
      <c r="E105" s="319"/>
      <c r="F105" s="319"/>
      <c r="G105" s="317"/>
      <c r="H105" s="315"/>
      <c r="I105" s="132" t="s">
        <v>166</v>
      </c>
      <c r="J105" s="145"/>
      <c r="K105" s="193">
        <v>0</v>
      </c>
      <c r="L105" s="247"/>
      <c r="M105" s="217"/>
      <c r="N105" s="217"/>
      <c r="O105" s="217"/>
      <c r="P105" s="217"/>
      <c r="Q105" s="217"/>
    </row>
    <row r="106" spans="1:17" s="1" customFormat="1" ht="30.75" customHeight="1" x14ac:dyDescent="0.25">
      <c r="A106" s="312"/>
      <c r="B106" s="90"/>
      <c r="C106" s="96"/>
      <c r="D106" s="319"/>
      <c r="E106" s="319"/>
      <c r="F106" s="319"/>
      <c r="G106" s="317"/>
      <c r="H106" s="316"/>
      <c r="I106" s="132" t="s">
        <v>126</v>
      </c>
      <c r="J106" s="145"/>
      <c r="K106" s="193">
        <v>0</v>
      </c>
      <c r="L106" s="247"/>
      <c r="M106" s="216"/>
      <c r="N106" s="216"/>
      <c r="O106" s="216"/>
      <c r="P106" s="216"/>
      <c r="Q106" s="216"/>
    </row>
    <row r="107" spans="1:17" s="1" customFormat="1" ht="48" x14ac:dyDescent="0.25">
      <c r="A107" s="313"/>
      <c r="B107" s="91"/>
      <c r="C107" s="97"/>
      <c r="D107" s="320"/>
      <c r="E107" s="320"/>
      <c r="F107" s="320"/>
      <c r="G107" s="228"/>
      <c r="H107" s="44" t="s">
        <v>127</v>
      </c>
      <c r="I107" s="113" t="s">
        <v>64</v>
      </c>
      <c r="J107" s="182"/>
      <c r="K107" s="203">
        <v>0</v>
      </c>
      <c r="L107" s="248"/>
      <c r="M107" s="48" t="s">
        <v>128</v>
      </c>
      <c r="N107" s="49"/>
      <c r="O107" s="50"/>
      <c r="P107" s="48"/>
      <c r="Q107" s="48"/>
    </row>
    <row r="108" spans="1:17" s="1" customFormat="1" ht="25.5" customHeight="1" thickBot="1" x14ac:dyDescent="0.3">
      <c r="A108" s="128"/>
      <c r="B108" s="98"/>
      <c r="C108" s="98"/>
      <c r="D108" s="99"/>
      <c r="E108" s="121"/>
      <c r="F108" s="52"/>
      <c r="G108" s="51"/>
      <c r="H108" s="53" t="s">
        <v>170</v>
      </c>
      <c r="I108" s="111" t="s">
        <v>175</v>
      </c>
      <c r="J108" s="181"/>
      <c r="K108" s="204">
        <f>SUM(K98:K106)</f>
        <v>0</v>
      </c>
      <c r="L108" s="168">
        <f>SUM(L98:L106)</f>
        <v>0.1</v>
      </c>
      <c r="M108" s="54" t="s">
        <v>109</v>
      </c>
      <c r="N108" s="54"/>
      <c r="O108" s="154"/>
      <c r="P108" s="148">
        <f>SUM(P98:P106)</f>
        <v>0</v>
      </c>
      <c r="Q108" s="124"/>
    </row>
    <row r="109" spans="1:17" s="1" customFormat="1" ht="24.75" customHeight="1" thickBot="1" x14ac:dyDescent="0.3">
      <c r="A109" s="321" t="s">
        <v>193</v>
      </c>
      <c r="B109" s="322"/>
      <c r="C109" s="322"/>
      <c r="D109" s="322"/>
      <c r="E109" s="322"/>
      <c r="F109" s="322"/>
      <c r="G109" s="322"/>
      <c r="H109" s="322"/>
      <c r="I109" s="114"/>
      <c r="J109" s="183"/>
      <c r="K109" s="205"/>
      <c r="L109" s="169"/>
      <c r="M109" s="155"/>
      <c r="N109" s="152"/>
      <c r="O109" s="156"/>
      <c r="P109" s="153"/>
      <c r="Q109" s="153"/>
    </row>
    <row r="110" spans="1:17" s="1" customFormat="1" ht="41.25" customHeight="1" x14ac:dyDescent="0.25">
      <c r="A110" s="87"/>
      <c r="B110" s="88"/>
      <c r="C110" s="70"/>
      <c r="D110" s="300" t="s">
        <v>129</v>
      </c>
      <c r="E110" s="300" t="s">
        <v>131</v>
      </c>
      <c r="F110" s="300" t="s">
        <v>130</v>
      </c>
      <c r="G110" s="252">
        <v>12</v>
      </c>
      <c r="H110" s="301" t="s">
        <v>132</v>
      </c>
      <c r="I110" s="144" t="s">
        <v>144</v>
      </c>
      <c r="J110" s="189"/>
      <c r="K110" s="196">
        <v>0</v>
      </c>
      <c r="L110" s="243">
        <v>0.2</v>
      </c>
      <c r="M110" s="223" t="s">
        <v>16</v>
      </c>
      <c r="N110" s="278"/>
      <c r="O110" s="225"/>
      <c r="P110" s="225"/>
      <c r="Q110" s="227"/>
    </row>
    <row r="111" spans="1:17" s="1" customFormat="1" ht="52.5" customHeight="1" x14ac:dyDescent="0.25">
      <c r="A111" s="89"/>
      <c r="B111" s="90"/>
      <c r="C111" s="69"/>
      <c r="D111" s="213"/>
      <c r="E111" s="213"/>
      <c r="F111" s="213"/>
      <c r="G111" s="223"/>
      <c r="H111" s="272"/>
      <c r="I111" s="134" t="s">
        <v>133</v>
      </c>
      <c r="J111" s="145"/>
      <c r="K111" s="206">
        <v>0</v>
      </c>
      <c r="L111" s="244"/>
      <c r="M111" s="223"/>
      <c r="N111" s="279"/>
      <c r="O111" s="226"/>
      <c r="P111" s="226"/>
      <c r="Q111" s="228"/>
    </row>
    <row r="112" spans="1:17" s="1" customFormat="1" ht="36" x14ac:dyDescent="0.25">
      <c r="A112" s="89"/>
      <c r="B112" s="90"/>
      <c r="C112" s="69"/>
      <c r="D112" s="213"/>
      <c r="E112" s="213"/>
      <c r="F112" s="213"/>
      <c r="G112" s="223"/>
      <c r="H112" s="13" t="s">
        <v>134</v>
      </c>
      <c r="I112" s="144" t="s">
        <v>145</v>
      </c>
      <c r="J112" s="189"/>
      <c r="K112" s="209">
        <v>2000000</v>
      </c>
      <c r="L112" s="244"/>
      <c r="M112" s="224"/>
      <c r="N112" s="46"/>
      <c r="O112" s="30"/>
      <c r="P112" s="30"/>
      <c r="Q112" s="47"/>
    </row>
    <row r="113" spans="1:17" s="1" customFormat="1" ht="84" x14ac:dyDescent="0.25">
      <c r="A113" s="89"/>
      <c r="B113" s="91"/>
      <c r="C113" s="34"/>
      <c r="D113" s="214"/>
      <c r="E113" s="214"/>
      <c r="F113" s="214"/>
      <c r="G113" s="224"/>
      <c r="H113" s="13" t="s">
        <v>135</v>
      </c>
      <c r="I113" s="108" t="s">
        <v>136</v>
      </c>
      <c r="J113" s="108"/>
      <c r="K113" s="194"/>
      <c r="L113" s="245"/>
      <c r="M113" s="14" t="s">
        <v>168</v>
      </c>
      <c r="N113" s="46"/>
      <c r="O113" s="30"/>
      <c r="P113" s="30"/>
      <c r="Q113" s="47"/>
    </row>
    <row r="114" spans="1:17" s="1" customFormat="1" ht="25.5" customHeight="1" thickBot="1" x14ac:dyDescent="0.3">
      <c r="A114" s="130"/>
      <c r="B114" s="57"/>
      <c r="C114" s="57"/>
      <c r="D114" s="100"/>
      <c r="E114" s="122"/>
      <c r="F114" s="56"/>
      <c r="G114" s="55"/>
      <c r="H114" s="58" t="s">
        <v>137</v>
      </c>
      <c r="I114" s="115" t="s">
        <v>176</v>
      </c>
      <c r="J114" s="184"/>
      <c r="K114" s="210">
        <f>SUM(K110:K113)</f>
        <v>2000000</v>
      </c>
      <c r="L114" s="170">
        <f>SUM(L110:L113)</f>
        <v>0.2</v>
      </c>
      <c r="M114" s="54"/>
      <c r="N114" s="54"/>
      <c r="O114" s="59"/>
      <c r="P114" s="148">
        <f>SUM(P110:P113)</f>
        <v>0</v>
      </c>
      <c r="Q114" s="124"/>
    </row>
    <row r="115" spans="1:17" s="175" customFormat="1" ht="22.5" customHeight="1" thickBot="1" x14ac:dyDescent="0.3">
      <c r="A115" s="129"/>
      <c r="B115" s="101"/>
      <c r="C115" s="60" t="s">
        <v>138</v>
      </c>
      <c r="D115" s="102"/>
      <c r="E115" s="123"/>
      <c r="F115" s="253" t="s">
        <v>174</v>
      </c>
      <c r="G115" s="254"/>
      <c r="H115" s="139" t="s">
        <v>199</v>
      </c>
      <c r="I115" s="139" t="s">
        <v>188</v>
      </c>
      <c r="J115" s="157"/>
      <c r="K115" s="211">
        <f>K114+K108+K96+K59</f>
        <v>697048512</v>
      </c>
      <c r="L115" s="173">
        <f>L114+L108+L96+L59</f>
        <v>1</v>
      </c>
      <c r="M115" s="174"/>
    </row>
    <row r="116" spans="1:17" ht="36.75" thickBot="1" x14ac:dyDescent="0.3">
      <c r="I116" s="116" t="s">
        <v>189</v>
      </c>
      <c r="J116" s="185"/>
      <c r="O116" s="64" t="s">
        <v>139</v>
      </c>
      <c r="P116" s="65">
        <f>(+P114+P108+P59)/5</f>
        <v>0</v>
      </c>
    </row>
    <row r="122" spans="1:17" x14ac:dyDescent="0.25">
      <c r="B122" s="63"/>
      <c r="C122" s="63"/>
    </row>
    <row r="123" spans="1:17" x14ac:dyDescent="0.25">
      <c r="B123" s="63"/>
      <c r="C123" s="63"/>
    </row>
    <row r="126" spans="1:17" x14ac:dyDescent="0.25">
      <c r="B126" s="61"/>
      <c r="C126" s="61"/>
      <c r="D126" s="61"/>
      <c r="F126" s="61"/>
      <c r="K126" s="208"/>
    </row>
    <row r="127" spans="1:17" x14ac:dyDescent="0.25">
      <c r="B127" s="61"/>
      <c r="C127" s="61"/>
      <c r="D127" s="61"/>
      <c r="F127" s="61"/>
      <c r="K127" s="208"/>
    </row>
  </sheetData>
  <mergeCells count="215">
    <mergeCell ref="M1:M2"/>
    <mergeCell ref="L1:L2"/>
    <mergeCell ref="N1:N2"/>
    <mergeCell ref="O1:O2"/>
    <mergeCell ref="P1:P2"/>
    <mergeCell ref="Q1:Q2"/>
    <mergeCell ref="I4:I5"/>
    <mergeCell ref="A97:H97"/>
    <mergeCell ref="A60:H60"/>
    <mergeCell ref="H79:H81"/>
    <mergeCell ref="E73:E87"/>
    <mergeCell ref="F73:F87"/>
    <mergeCell ref="E66:E72"/>
    <mergeCell ref="F66:F72"/>
    <mergeCell ref="G66:G72"/>
    <mergeCell ref="E61:E65"/>
    <mergeCell ref="F61:F65"/>
    <mergeCell ref="G61:G65"/>
    <mergeCell ref="D61:D65"/>
    <mergeCell ref="H55:H58"/>
    <mergeCell ref="D42:D58"/>
    <mergeCell ref="I31:I32"/>
    <mergeCell ref="K77:K80"/>
    <mergeCell ref="A4:A34"/>
    <mergeCell ref="E98:E107"/>
    <mergeCell ref="F98:F107"/>
    <mergeCell ref="D98:D107"/>
    <mergeCell ref="A109:H109"/>
    <mergeCell ref="D36:D40"/>
    <mergeCell ref="D73:D87"/>
    <mergeCell ref="D66:D72"/>
    <mergeCell ref="H82:H84"/>
    <mergeCell ref="H76:H78"/>
    <mergeCell ref="G73:G87"/>
    <mergeCell ref="H73:H75"/>
    <mergeCell ref="E42:E58"/>
    <mergeCell ref="A36:A40"/>
    <mergeCell ref="E36:E40"/>
    <mergeCell ref="F36:F40"/>
    <mergeCell ref="G36:G40"/>
    <mergeCell ref="H36:H38"/>
    <mergeCell ref="A61:A95"/>
    <mergeCell ref="D88:D94"/>
    <mergeCell ref="E88:E94"/>
    <mergeCell ref="E110:E113"/>
    <mergeCell ref="F110:F113"/>
    <mergeCell ref="G110:G113"/>
    <mergeCell ref="H110:H111"/>
    <mergeCell ref="A35:Q35"/>
    <mergeCell ref="H22:H23"/>
    <mergeCell ref="H24:H27"/>
    <mergeCell ref="F4:F27"/>
    <mergeCell ref="G4:G27"/>
    <mergeCell ref="E4:E27"/>
    <mergeCell ref="D4:D27"/>
    <mergeCell ref="K4:K5"/>
    <mergeCell ref="K13:K16"/>
    <mergeCell ref="H20:H21"/>
    <mergeCell ref="I9:I12"/>
    <mergeCell ref="I6:I7"/>
    <mergeCell ref="I16:I17"/>
    <mergeCell ref="I13:I15"/>
    <mergeCell ref="A42:A58"/>
    <mergeCell ref="A98:A107"/>
    <mergeCell ref="D110:D113"/>
    <mergeCell ref="H104:H106"/>
    <mergeCell ref="G98:G107"/>
    <mergeCell ref="H101:H103"/>
    <mergeCell ref="M101:M103"/>
    <mergeCell ref="M104:M106"/>
    <mergeCell ref="K1:K2"/>
    <mergeCell ref="E1:E2"/>
    <mergeCell ref="F1:F2"/>
    <mergeCell ref="G1:G2"/>
    <mergeCell ref="H1:H2"/>
    <mergeCell ref="I1:I2"/>
    <mergeCell ref="A1:A2"/>
    <mergeCell ref="C1:C2"/>
    <mergeCell ref="D1:D2"/>
    <mergeCell ref="D31:D34"/>
    <mergeCell ref="E31:E34"/>
    <mergeCell ref="E28:E30"/>
    <mergeCell ref="F28:F30"/>
    <mergeCell ref="G28:G30"/>
    <mergeCell ref="D28:D30"/>
    <mergeCell ref="L4:L27"/>
    <mergeCell ref="K9:K12"/>
    <mergeCell ref="L28:L30"/>
    <mergeCell ref="H42:H51"/>
    <mergeCell ref="K31:K32"/>
    <mergeCell ref="F31:F34"/>
    <mergeCell ref="G31:G34"/>
    <mergeCell ref="N9:N12"/>
    <mergeCell ref="O9:O12"/>
    <mergeCell ref="P9:P12"/>
    <mergeCell ref="Q9:Q12"/>
    <mergeCell ref="N13:N16"/>
    <mergeCell ref="O13:O16"/>
    <mergeCell ref="P13:P16"/>
    <mergeCell ref="Q13:Q16"/>
    <mergeCell ref="M110:M112"/>
    <mergeCell ref="N79:N81"/>
    <mergeCell ref="N82:N84"/>
    <mergeCell ref="N89:N94"/>
    <mergeCell ref="N101:N103"/>
    <mergeCell ref="N104:N106"/>
    <mergeCell ref="N110:N111"/>
    <mergeCell ref="O24:O27"/>
    <mergeCell ref="P24:P27"/>
    <mergeCell ref="Q24:Q27"/>
    <mergeCell ref="O28:O30"/>
    <mergeCell ref="P28:P30"/>
    <mergeCell ref="Q28:Q30"/>
    <mergeCell ref="N31:N34"/>
    <mergeCell ref="O31:O34"/>
    <mergeCell ref="P31:P34"/>
    <mergeCell ref="F115:G115"/>
    <mergeCell ref="K81:K84"/>
    <mergeCell ref="L98:L107"/>
    <mergeCell ref="L110:L113"/>
    <mergeCell ref="J73:J76"/>
    <mergeCell ref="J77:J80"/>
    <mergeCell ref="J81:J84"/>
    <mergeCell ref="F42:F58"/>
    <mergeCell ref="G42:G58"/>
    <mergeCell ref="I81:I84"/>
    <mergeCell ref="I73:I76"/>
    <mergeCell ref="I77:I80"/>
    <mergeCell ref="K73:K76"/>
    <mergeCell ref="F88:F94"/>
    <mergeCell ref="L88:L94"/>
    <mergeCell ref="H89:H94"/>
    <mergeCell ref="G88:G94"/>
    <mergeCell ref="H52:H54"/>
    <mergeCell ref="L36:L40"/>
    <mergeCell ref="L42:L58"/>
    <mergeCell ref="L61:L65"/>
    <mergeCell ref="L66:L72"/>
    <mergeCell ref="L73:L87"/>
    <mergeCell ref="M42:M58"/>
    <mergeCell ref="M61:M62"/>
    <mergeCell ref="M63:M64"/>
    <mergeCell ref="M65:M94"/>
    <mergeCell ref="H28:H30"/>
    <mergeCell ref="K28:K30"/>
    <mergeCell ref="J1:J2"/>
    <mergeCell ref="N36:N38"/>
    <mergeCell ref="N42:N51"/>
    <mergeCell ref="N52:N54"/>
    <mergeCell ref="N55:N58"/>
    <mergeCell ref="N73:N75"/>
    <mergeCell ref="N76:N78"/>
    <mergeCell ref="I28:I30"/>
    <mergeCell ref="M31:M34"/>
    <mergeCell ref="M28:M30"/>
    <mergeCell ref="M4:M27"/>
    <mergeCell ref="M36:M40"/>
    <mergeCell ref="J4:J5"/>
    <mergeCell ref="J9:J12"/>
    <mergeCell ref="J13:J15"/>
    <mergeCell ref="J28:J30"/>
    <mergeCell ref="J31:J32"/>
    <mergeCell ref="N20:N21"/>
    <mergeCell ref="N22:N23"/>
    <mergeCell ref="N24:N27"/>
    <mergeCell ref="N28:N30"/>
    <mergeCell ref="L31:L34"/>
    <mergeCell ref="O42:O51"/>
    <mergeCell ref="P42:P51"/>
    <mergeCell ref="Q42:Q51"/>
    <mergeCell ref="O52:O54"/>
    <mergeCell ref="P52:P54"/>
    <mergeCell ref="Q52:Q54"/>
    <mergeCell ref="O20:O21"/>
    <mergeCell ref="P20:P21"/>
    <mergeCell ref="Q20:Q21"/>
    <mergeCell ref="O22:O23"/>
    <mergeCell ref="P22:P23"/>
    <mergeCell ref="Q22:Q23"/>
    <mergeCell ref="O110:O111"/>
    <mergeCell ref="P110:P111"/>
    <mergeCell ref="Q110:Q111"/>
    <mergeCell ref="O82:O84"/>
    <mergeCell ref="P82:P84"/>
    <mergeCell ref="Q82:Q84"/>
    <mergeCell ref="O89:O94"/>
    <mergeCell ref="P89:P94"/>
    <mergeCell ref="Q89:Q94"/>
    <mergeCell ref="O101:O103"/>
    <mergeCell ref="P101:P103"/>
    <mergeCell ref="Q101:Q103"/>
    <mergeCell ref="H4:H16"/>
    <mergeCell ref="N4:N5"/>
    <mergeCell ref="O4:O5"/>
    <mergeCell ref="P4:P5"/>
    <mergeCell ref="Q4:Q5"/>
    <mergeCell ref="O79:O81"/>
    <mergeCell ref="P79:P81"/>
    <mergeCell ref="Q79:Q81"/>
    <mergeCell ref="O104:O106"/>
    <mergeCell ref="P104:P106"/>
    <mergeCell ref="Q104:Q106"/>
    <mergeCell ref="O55:O58"/>
    <mergeCell ref="P55:P58"/>
    <mergeCell ref="Q55:Q58"/>
    <mergeCell ref="O73:O75"/>
    <mergeCell ref="P73:P75"/>
    <mergeCell ref="Q73:Q75"/>
    <mergeCell ref="O76:O78"/>
    <mergeCell ref="P76:P78"/>
    <mergeCell ref="Q76:Q78"/>
    <mergeCell ref="Q31:Q34"/>
    <mergeCell ref="O36:O38"/>
    <mergeCell ref="P36:P38"/>
    <mergeCell ref="Q36:Q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2021-01-31T14:32:34Z</dcterms:modified>
</cp:coreProperties>
</file>